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03-11-2018 SalesReport IML-Beer" sheetId="1" r:id="rId1"/>
  </sheets>
  <definedNames/>
  <calcPr fullCalcOnLoad="1"/>
</workbook>
</file>

<file path=xl/sharedStrings.xml><?xml version="1.0" encoding="utf-8"?>
<sst xmlns="http://schemas.openxmlformats.org/spreadsheetml/2006/main" count="752" uniqueCount="406">
  <si>
    <t>District Name</t>
  </si>
  <si>
    <t>Range Name</t>
  </si>
  <si>
    <t>Qty</t>
  </si>
  <si>
    <t>Value</t>
  </si>
  <si>
    <t>Bangalore Urban South</t>
  </si>
  <si>
    <t>KSBCL - ATTIBELE</t>
  </si>
  <si>
    <t>Anekal</t>
  </si>
  <si>
    <t>Bagalkote</t>
  </si>
  <si>
    <t>KSBCL - BAGALKOT</t>
  </si>
  <si>
    <t>Badami</t>
  </si>
  <si>
    <t>Bagalkot</t>
  </si>
  <si>
    <t>Bilagi</t>
  </si>
  <si>
    <t>Hungund</t>
  </si>
  <si>
    <t>Bangalore Urban North</t>
  </si>
  <si>
    <t>KSBCL - BAGALKUNTE</t>
  </si>
  <si>
    <t>Peenya</t>
  </si>
  <si>
    <t>T. Dasarahalli</t>
  </si>
  <si>
    <t>KSBCL - BAGALKUNTE-2</t>
  </si>
  <si>
    <t>Mahalaxmi Layout</t>
  </si>
  <si>
    <t>Nandini Layout</t>
  </si>
  <si>
    <t>Subramanyanagar</t>
  </si>
  <si>
    <t>Kolar</t>
  </si>
  <si>
    <t>KSBCL - BANGARPET</t>
  </si>
  <si>
    <t>Bangarpet</t>
  </si>
  <si>
    <t>K.G.F</t>
  </si>
  <si>
    <t>Malur</t>
  </si>
  <si>
    <t>Belgaum</t>
  </si>
  <si>
    <t>KSBCL - BELAGAVI</t>
  </si>
  <si>
    <t>Bailhongal</t>
  </si>
  <si>
    <t>Belgaum North</t>
  </si>
  <si>
    <t>Belgaum South</t>
  </si>
  <si>
    <t>Khanapur</t>
  </si>
  <si>
    <t>KSBCL - BELAGAVI-2</t>
  </si>
  <si>
    <t>Chikodi</t>
  </si>
  <si>
    <t>Hukkeri</t>
  </si>
  <si>
    <t>Raibag</t>
  </si>
  <si>
    <t>Bidar</t>
  </si>
  <si>
    <t>KSBCL - BIDAR</t>
  </si>
  <si>
    <t>Aurad</t>
  </si>
  <si>
    <t>Basavakalyan</t>
  </si>
  <si>
    <t>Bhalki</t>
  </si>
  <si>
    <t>Humnabad</t>
  </si>
  <si>
    <t>Chitradurga</t>
  </si>
  <si>
    <t>KSBCL - CHALLAKERE</t>
  </si>
  <si>
    <t>Challakere</t>
  </si>
  <si>
    <t>Hiriyur</t>
  </si>
  <si>
    <t>Molakalmuru</t>
  </si>
  <si>
    <t>Tumkur</t>
  </si>
  <si>
    <t>Pavagada</t>
  </si>
  <si>
    <t>Chamarajanagar</t>
  </si>
  <si>
    <t>KSBCL - CHAMARAJANAGAR</t>
  </si>
  <si>
    <t>Gundlupet</t>
  </si>
  <si>
    <t>Kollegal</t>
  </si>
  <si>
    <t>Yelandur</t>
  </si>
  <si>
    <t>Chikkaballapur</t>
  </si>
  <si>
    <t>KSBCL - CHICKABALLAPUR</t>
  </si>
  <si>
    <t>Bagepalli</t>
  </si>
  <si>
    <t>Gauribidanur</t>
  </si>
  <si>
    <t>Chickmagalore</t>
  </si>
  <si>
    <t>KSBCL - CHIKKAMAGALURU</t>
  </si>
  <si>
    <t>Chikmagalur</t>
  </si>
  <si>
    <t>Kadur</t>
  </si>
  <si>
    <t>Koppa</t>
  </si>
  <si>
    <t>Mudigere</t>
  </si>
  <si>
    <t>Narashimha Raja Pura</t>
  </si>
  <si>
    <t>KSBCL - CHINTAMANI</t>
  </si>
  <si>
    <t>Chintamani</t>
  </si>
  <si>
    <t>Shidlagatta</t>
  </si>
  <si>
    <t>KSBCL - CHITRADURGA</t>
  </si>
  <si>
    <t>Holalkere</t>
  </si>
  <si>
    <t>Hosdurga</t>
  </si>
  <si>
    <t>Davangere</t>
  </si>
  <si>
    <t>KSBCL - DAVANGERE</t>
  </si>
  <si>
    <t>Channagiri</t>
  </si>
  <si>
    <t>Davangere Range -1</t>
  </si>
  <si>
    <t>Davangere Range -2</t>
  </si>
  <si>
    <t>Bangalore Rural</t>
  </si>
  <si>
    <t>KSBCL - DEVANAHALLI</t>
  </si>
  <si>
    <t>Devanahalli</t>
  </si>
  <si>
    <t>Hosakote</t>
  </si>
  <si>
    <t>Dharwad</t>
  </si>
  <si>
    <t>KSBCL - DHARWAD</t>
  </si>
  <si>
    <t>Uttara Kannada</t>
  </si>
  <si>
    <t>Haliyal</t>
  </si>
  <si>
    <t>KSBCL - DODDABALLAPURA</t>
  </si>
  <si>
    <t>Doddaballapur</t>
  </si>
  <si>
    <t>Yelahanka</t>
  </si>
  <si>
    <t>Gadag</t>
  </si>
  <si>
    <t>KSBCL - GADAG</t>
  </si>
  <si>
    <t>Mundragi</t>
  </si>
  <si>
    <t>Naragund</t>
  </si>
  <si>
    <t>Ron</t>
  </si>
  <si>
    <t>Shirahatti</t>
  </si>
  <si>
    <t>KSBCL - GOKAK</t>
  </si>
  <si>
    <t>Gokak</t>
  </si>
  <si>
    <t>Ramdurg</t>
  </si>
  <si>
    <t>Saundathi</t>
  </si>
  <si>
    <t>KSBCL - HARIHARA</t>
  </si>
  <si>
    <t>Harapanahalli</t>
  </si>
  <si>
    <t>Harihara</t>
  </si>
  <si>
    <t>Honnali</t>
  </si>
  <si>
    <t>Haveri</t>
  </si>
  <si>
    <t>Ranebennur</t>
  </si>
  <si>
    <t>Hassan</t>
  </si>
  <si>
    <t>KSBCL - HASSAN</t>
  </si>
  <si>
    <t>Belur</t>
  </si>
  <si>
    <t>Hassan Range-1</t>
  </si>
  <si>
    <t>Hassan Range-2</t>
  </si>
  <si>
    <t>Sakleshpura</t>
  </si>
  <si>
    <t>KSBCL - HASSAN-2</t>
  </si>
  <si>
    <t>Arakalgud</t>
  </si>
  <si>
    <t>Arsikere</t>
  </si>
  <si>
    <t>Channarayapattana</t>
  </si>
  <si>
    <t>Holenarasipura</t>
  </si>
  <si>
    <t>KSBCL - HAVERI</t>
  </si>
  <si>
    <t>Byadagi</t>
  </si>
  <si>
    <t>Hanagal</t>
  </si>
  <si>
    <t>Hirekerur</t>
  </si>
  <si>
    <t>Savanur</t>
  </si>
  <si>
    <t>Shigoan</t>
  </si>
  <si>
    <t>KSBCL - HONGASANDRA</t>
  </si>
  <si>
    <t>Koramangala</t>
  </si>
  <si>
    <t>Shanthinagar</t>
  </si>
  <si>
    <t>KSBCL - HONNAVAR</t>
  </si>
  <si>
    <t>Ankola</t>
  </si>
  <si>
    <t>Bhatkal</t>
  </si>
  <si>
    <t>Honnavar</t>
  </si>
  <si>
    <t>Karwar</t>
  </si>
  <si>
    <t>Kumta</t>
  </si>
  <si>
    <t>KSBCL - HUBBALLI</t>
  </si>
  <si>
    <t>Hubli</t>
  </si>
  <si>
    <t>Kalghatagi</t>
  </si>
  <si>
    <t>Kundugol</t>
  </si>
  <si>
    <t>Navalgund</t>
  </si>
  <si>
    <t>Mysore</t>
  </si>
  <si>
    <t>KSBCL - HUNSUR</t>
  </si>
  <si>
    <t>H. D. Kote</t>
  </si>
  <si>
    <t>Hunsur</t>
  </si>
  <si>
    <t>Bangalore Urban West</t>
  </si>
  <si>
    <t>KSBCL - KACHOHALLI</t>
  </si>
  <si>
    <t>Basaveshwaranagara</t>
  </si>
  <si>
    <t>R.P.C. Layout</t>
  </si>
  <si>
    <t>Vijayanagar</t>
  </si>
  <si>
    <t>Gulbarga</t>
  </si>
  <si>
    <t>KSBCL - KALABURAGI</t>
  </si>
  <si>
    <t>Afzalpur</t>
  </si>
  <si>
    <t>Aland</t>
  </si>
  <si>
    <t>Gulbarga Range-1</t>
  </si>
  <si>
    <t>Gulbarga Range-2</t>
  </si>
  <si>
    <t>Jewargi</t>
  </si>
  <si>
    <t>KSBCL - KAMMANAHALLI</t>
  </si>
  <si>
    <t>Adugodi</t>
  </si>
  <si>
    <t>Btm Layout</t>
  </si>
  <si>
    <t>Madivala</t>
  </si>
  <si>
    <t>KSBCL - KENGERI</t>
  </si>
  <si>
    <t>Hanumanthanagara</t>
  </si>
  <si>
    <t>Kengeri</t>
  </si>
  <si>
    <t>Padmanabhanagar</t>
  </si>
  <si>
    <t>Bangalore Urban East</t>
  </si>
  <si>
    <t>KSBCL - KG HALLI</t>
  </si>
  <si>
    <t>Frazer Town</t>
  </si>
  <si>
    <t>Indiranagar</t>
  </si>
  <si>
    <t>Shivajinagar</t>
  </si>
  <si>
    <t>Ulsoor</t>
  </si>
  <si>
    <t>KSBCL - KOLAR</t>
  </si>
  <si>
    <t>Mulbagal</t>
  </si>
  <si>
    <t>Srinivaspur</t>
  </si>
  <si>
    <t>Koppal</t>
  </si>
  <si>
    <t>KSBCL - KOPPAL</t>
  </si>
  <si>
    <t>Gangavathi</t>
  </si>
  <si>
    <t>Kustagi</t>
  </si>
  <si>
    <t>Yelburga</t>
  </si>
  <si>
    <t>KSBCL - KOTHANUR</t>
  </si>
  <si>
    <t>Banaswadi</t>
  </si>
  <si>
    <t>J.B. Nagar</t>
  </si>
  <si>
    <t>K.R.Pura</t>
  </si>
  <si>
    <t>KSBCL - KUSHALNAGAR</t>
  </si>
  <si>
    <t>Periyapatana</t>
  </si>
  <si>
    <t>Coorg</t>
  </si>
  <si>
    <t>Somwarpet</t>
  </si>
  <si>
    <t>KSBCL - MADANAYAKANAHALLI</t>
  </si>
  <si>
    <t>Gokula</t>
  </si>
  <si>
    <t>Ramnagaram</t>
  </si>
  <si>
    <t>Magadi</t>
  </si>
  <si>
    <t>Nelamangala</t>
  </si>
  <si>
    <t>Dakshina Kannada</t>
  </si>
  <si>
    <t>KSBCL - MANGALURU</t>
  </si>
  <si>
    <t>Mangalore South Range-1</t>
  </si>
  <si>
    <t>Mangalore South Range-2</t>
  </si>
  <si>
    <t>KSBCL - MANGALURU-2</t>
  </si>
  <si>
    <t>Mangalore East Range-1</t>
  </si>
  <si>
    <t>Mangalore East Range-2</t>
  </si>
  <si>
    <t>Mangalore North Range-1</t>
  </si>
  <si>
    <t>Mangalore North Range-2</t>
  </si>
  <si>
    <t>KSBCL - MYSURU BANNIMANTAP</t>
  </si>
  <si>
    <t>Mysore Range-1</t>
  </si>
  <si>
    <t>Mysore Range-2</t>
  </si>
  <si>
    <t>KSBCL - MYSURU HEBBAL</t>
  </si>
  <si>
    <t>Mysore Range-3</t>
  </si>
  <si>
    <t>Mysore Range-4</t>
  </si>
  <si>
    <t>Nanajangud</t>
  </si>
  <si>
    <t>T.Narasipura</t>
  </si>
  <si>
    <t>KSBCL - PEENYA</t>
  </si>
  <si>
    <t>Hebbal</t>
  </si>
  <si>
    <t>Munireddy Palya</t>
  </si>
  <si>
    <t>Rajmahal Vilas</t>
  </si>
  <si>
    <t>Yeshwanthapur</t>
  </si>
  <si>
    <t>KSBCL - PLATFORM ROAD</t>
  </si>
  <si>
    <t>Chamrajpet</t>
  </si>
  <si>
    <t>City Market</t>
  </si>
  <si>
    <t>Gandhinagar</t>
  </si>
  <si>
    <t>Malleshwaram</t>
  </si>
  <si>
    <t>Sampangiramnagar</t>
  </si>
  <si>
    <t>Subashnagar</t>
  </si>
  <si>
    <t>KSBCL - PUTTUR</t>
  </si>
  <si>
    <t>Bantwala</t>
  </si>
  <si>
    <t>Belthangady</t>
  </si>
  <si>
    <t>Puttur</t>
  </si>
  <si>
    <t>Sullia</t>
  </si>
  <si>
    <t>Raichur</t>
  </si>
  <si>
    <t>KSBCL - RAICHUR</t>
  </si>
  <si>
    <t>Deodurga</t>
  </si>
  <si>
    <t>Manvi</t>
  </si>
  <si>
    <t>KSBCL - SAKALAVARA-1</t>
  </si>
  <si>
    <t>Banashankari</t>
  </si>
  <si>
    <t>Basavanagudi</t>
  </si>
  <si>
    <t>Binnypet</t>
  </si>
  <si>
    <t>Jayanagar</t>
  </si>
  <si>
    <t>KSBCL - SAKALAVARA-2</t>
  </si>
  <si>
    <t>J.P. Nagar</t>
  </si>
  <si>
    <t>Kalasipalya</t>
  </si>
  <si>
    <t>KSBCL - SEDAM</t>
  </si>
  <si>
    <t>Chincholli</t>
  </si>
  <si>
    <t>Chittapur</t>
  </si>
  <si>
    <t>Sedam</t>
  </si>
  <si>
    <t>KSBCL - SINDHANUR</t>
  </si>
  <si>
    <t>Lingsugur</t>
  </si>
  <si>
    <t>Sindanoor</t>
  </si>
  <si>
    <t>KSBCL - SIRA</t>
  </si>
  <si>
    <t>Madhugiri</t>
  </si>
  <si>
    <t>Sira</t>
  </si>
  <si>
    <t>KSBCL - SIRSI</t>
  </si>
  <si>
    <t>Mundagod</t>
  </si>
  <si>
    <t>Siddapur</t>
  </si>
  <si>
    <t>Sirsi</t>
  </si>
  <si>
    <t>Yellapur</t>
  </si>
  <si>
    <t>KSBCL - TIPTUR</t>
  </si>
  <si>
    <t>Chikkanayakanahalli</t>
  </si>
  <si>
    <t>Tiptur</t>
  </si>
  <si>
    <t>Turuvekere</t>
  </si>
  <si>
    <t>KSBCL - TUMAKURU</t>
  </si>
  <si>
    <t>Gubbi</t>
  </si>
  <si>
    <t>Koratagere</t>
  </si>
  <si>
    <t>Kunigal</t>
  </si>
  <si>
    <t>Udupi</t>
  </si>
  <si>
    <t>KSBCL - UDUPI</t>
  </si>
  <si>
    <t>Karkala</t>
  </si>
  <si>
    <t>Udupi Range-1</t>
  </si>
  <si>
    <t>Udupi Range-2</t>
  </si>
  <si>
    <t>Bijapur</t>
  </si>
  <si>
    <t>KSBCL - VIJAYAPURA</t>
  </si>
  <si>
    <t>Basavanabagewadi</t>
  </si>
  <si>
    <t>Indi</t>
  </si>
  <si>
    <t>Muddebihal</t>
  </si>
  <si>
    <t>Sindagi</t>
  </si>
  <si>
    <t>KSBCL - VIRAJPET</t>
  </si>
  <si>
    <t>Madikeri</t>
  </si>
  <si>
    <t>Virajpet</t>
  </si>
  <si>
    <t>KSBCL - WHITE FIELD</t>
  </si>
  <si>
    <t>Mahadevapura</t>
  </si>
  <si>
    <t>Viveknagar</t>
  </si>
  <si>
    <t>Whitefield</t>
  </si>
  <si>
    <t>Yadhagiri</t>
  </si>
  <si>
    <t>KSBCL - YADHAGIRI</t>
  </si>
  <si>
    <t>Shahapur</t>
  </si>
  <si>
    <t>Shorapur</t>
  </si>
  <si>
    <t>Yadgir</t>
  </si>
  <si>
    <t>KSBCL - YESHWANTHPURA</t>
  </si>
  <si>
    <t>Ashoknagar</t>
  </si>
  <si>
    <t>Rajajinagar</t>
  </si>
  <si>
    <t>Srirampura</t>
  </si>
  <si>
    <t>A</t>
  </si>
  <si>
    <t>B</t>
  </si>
  <si>
    <t>C</t>
  </si>
  <si>
    <t>D</t>
  </si>
  <si>
    <t>E</t>
  </si>
  <si>
    <t>F</t>
  </si>
  <si>
    <t>G</t>
  </si>
  <si>
    <t>H</t>
  </si>
  <si>
    <t>I</t>
  </si>
  <si>
    <t>J</t>
  </si>
  <si>
    <t>K</t>
  </si>
  <si>
    <t>L</t>
  </si>
  <si>
    <t>M</t>
  </si>
  <si>
    <t>N</t>
  </si>
  <si>
    <t>O</t>
  </si>
  <si>
    <t>P</t>
  </si>
  <si>
    <t>Bagalkote Total</t>
  </si>
  <si>
    <t>Bangalore Rural Total</t>
  </si>
  <si>
    <t>Bangalore Urban East Total</t>
  </si>
  <si>
    <t>Bangalore Urban North Total</t>
  </si>
  <si>
    <t>Bangalore Urban South Total</t>
  </si>
  <si>
    <t>Bangalore Urban West Total</t>
  </si>
  <si>
    <t>Belgaum Total</t>
  </si>
  <si>
    <t>Bidar Total</t>
  </si>
  <si>
    <t>Bijapur Total</t>
  </si>
  <si>
    <t>Chamarajanagar Total</t>
  </si>
  <si>
    <t>Chickmagalore Total</t>
  </si>
  <si>
    <t>Chikkaballapur Total</t>
  </si>
  <si>
    <t>Chitradurga Total</t>
  </si>
  <si>
    <t>Coorg Total</t>
  </si>
  <si>
    <t>Dakshina Kannada Total</t>
  </si>
  <si>
    <t>Davangere Total</t>
  </si>
  <si>
    <t>Dharwad Total</t>
  </si>
  <si>
    <t>Gadag Total</t>
  </si>
  <si>
    <t>Gulbarga Total</t>
  </si>
  <si>
    <t>Hassan Total</t>
  </si>
  <si>
    <t>Haveri Total</t>
  </si>
  <si>
    <t>Kolar Total</t>
  </si>
  <si>
    <t>Koppal Total</t>
  </si>
  <si>
    <t>Mysore Total</t>
  </si>
  <si>
    <t>Raichur Total</t>
  </si>
  <si>
    <t>Ramnagaram Total</t>
  </si>
  <si>
    <t>Tumkur Total</t>
  </si>
  <si>
    <t>Udupi Total</t>
  </si>
  <si>
    <t>Uttara Kannada Total</t>
  </si>
  <si>
    <t>Yadhagiri Total</t>
  </si>
  <si>
    <t>Grand Total</t>
  </si>
  <si>
    <t>KSBCL - BAGALKOT Total</t>
  </si>
  <si>
    <t>KSBCL - DEVANAHALLI Total</t>
  </si>
  <si>
    <t>KSBCL - DODDABALLAPURA Total</t>
  </si>
  <si>
    <t>KSBCL - MADANAYAKANAHALLI Total</t>
  </si>
  <si>
    <t>KSBCL - KG HALLI Total</t>
  </si>
  <si>
    <t>KSBCL - KOTHANUR Total</t>
  </si>
  <si>
    <t>KSBCL - PEENYA Total</t>
  </si>
  <si>
    <t>KSBCL - WHITE FIELD Total</t>
  </si>
  <si>
    <t>KSBCL - YESHWANTHPURA Total</t>
  </si>
  <si>
    <t>KSBCL - BAGALKUNTE Total</t>
  </si>
  <si>
    <t>KSBCL - BAGALKUNTE-2 Total</t>
  </si>
  <si>
    <t>KSBCL - PLATFORM ROAD Total</t>
  </si>
  <si>
    <t>KSBCL - ATTIBELE Total</t>
  </si>
  <si>
    <t>KSBCL - HONGASANDRA Total</t>
  </si>
  <si>
    <t>KSBCL - KAMMANAHALLI Total</t>
  </si>
  <si>
    <t>KSBCL - SAKALAVARA-1 Total</t>
  </si>
  <si>
    <t>KSBCL - SAKALAVARA-2 Total</t>
  </si>
  <si>
    <t>KSBCL - KACHOHALLI Total</t>
  </si>
  <si>
    <t>KSBCL - KENGERI Total</t>
  </si>
  <si>
    <t>KSBCL - BELAGAVI Total</t>
  </si>
  <si>
    <t>KSBCL - BELAGAVI-2 Total</t>
  </si>
  <si>
    <t>KSBCL - GOKAK Total</t>
  </si>
  <si>
    <t>KSBCL - BIDAR Total</t>
  </si>
  <si>
    <t>KSBCL - VIJAYAPURA Total</t>
  </si>
  <si>
    <t>KSBCL - CHAMARAJANAGAR Total</t>
  </si>
  <si>
    <t>KSBCL - CHIKKAMAGALURU Total</t>
  </si>
  <si>
    <t>KSBCL - CHICKABALLAPUR Total</t>
  </si>
  <si>
    <t>KSBCL - CHINTAMANI Total</t>
  </si>
  <si>
    <t>KSBCL - CHALLAKERE Total</t>
  </si>
  <si>
    <t>KSBCL - CHITRADURGA Total</t>
  </si>
  <si>
    <t>KSBCL - KUSHALNAGAR Total</t>
  </si>
  <si>
    <t>KSBCL - VIRAJPET Total</t>
  </si>
  <si>
    <t>KSBCL - MANGALURU Total</t>
  </si>
  <si>
    <t>KSBCL - MANGALURU-2 Total</t>
  </si>
  <si>
    <t>KSBCL - PUTTUR Total</t>
  </si>
  <si>
    <t>KSBCL - DAVANGERE Total</t>
  </si>
  <si>
    <t>KSBCL - HARIHARA Total</t>
  </si>
  <si>
    <t>KSBCL - DHARWAD Total</t>
  </si>
  <si>
    <t>KSBCL - HUBBALLI Total</t>
  </si>
  <si>
    <t>KSBCL - GADAG Total</t>
  </si>
  <si>
    <t>KSBCL - KALABURAGI Total</t>
  </si>
  <si>
    <t>KSBCL - SEDAM Total</t>
  </si>
  <si>
    <t>KSBCL - HASSAN Total</t>
  </si>
  <si>
    <t>KSBCL - HASSAN-2 Total</t>
  </si>
  <si>
    <t>KSBCL - HAVERI Total</t>
  </si>
  <si>
    <t>KSBCL - BANGARPET Total</t>
  </si>
  <si>
    <t>KSBCL - KOLAR Total</t>
  </si>
  <si>
    <t>KSBCL - KOPPAL Total</t>
  </si>
  <si>
    <t>KSBCL - HUNSUR Total</t>
  </si>
  <si>
    <t>KSBCL - MYSURU BANNIMANTAP Total</t>
  </si>
  <si>
    <t>KSBCL - MYSURU HEBBAL Total</t>
  </si>
  <si>
    <t>KSBCL - RAICHUR Total</t>
  </si>
  <si>
    <t>KSBCL - SINDHANUR Total</t>
  </si>
  <si>
    <t>KSBCL - SIRA Total</t>
  </si>
  <si>
    <t>KSBCL - TIPTUR Total</t>
  </si>
  <si>
    <t>KSBCL - TUMAKURU Total</t>
  </si>
  <si>
    <t>KSBCL - UDUPI Total</t>
  </si>
  <si>
    <t>KSBCL - HONNAVAR Total</t>
  </si>
  <si>
    <t>KSBCL - SIRSI Total</t>
  </si>
  <si>
    <t>KSBCL - YADHAGIRI Total</t>
  </si>
  <si>
    <t>Note 1). Excise Closure was declared in the following depots  1). Ballary 2). Bhadravathi 3). Hosapete 4). Jamakhandi 5). Kundapura 6). Mandya 7). Pandavapura 8). Ramanagara 9). Sagar and 10). Shivamogga on Saturday, 03/11/2018 on the account of Assembly and Parlimentary Bye-Elections</t>
  </si>
  <si>
    <t>Provisional</t>
  </si>
  <si>
    <t>KARNATAKA STATE BEVERAGES CORPORATION LIMITED, BANGALORE</t>
  </si>
  <si>
    <t>Qty in CB's; Value in Lakhs Rupees</t>
  </si>
  <si>
    <t>KSBCL Depot Name</t>
  </si>
  <si>
    <t>Sales for the Day</t>
  </si>
  <si>
    <t>Cumulative Sales for the Month</t>
  </si>
  <si>
    <t>IML Achievement</t>
  </si>
  <si>
    <t>Sales Invoices</t>
  </si>
  <si>
    <t>IML</t>
  </si>
  <si>
    <t>BEER</t>
  </si>
  <si>
    <t>Total Sales Value</t>
  </si>
  <si>
    <t>Actual IML Target</t>
  </si>
  <si>
    <t>% Achieved</t>
  </si>
  <si>
    <r>
      <t xml:space="preserve">DAILY SALES REPORT OF IML-BEER AS ON </t>
    </r>
    <r>
      <rPr>
        <b/>
        <sz val="11"/>
        <color indexed="10"/>
        <rFont val="Calibri"/>
        <family val="2"/>
      </rPr>
      <t>03_11_2018</t>
    </r>
  </si>
  <si>
    <t>Q</t>
  </si>
  <si>
    <t>R</t>
  </si>
  <si>
    <t>Revised  IML Target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</si>
</sst>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Calibri"/>
      <family val="2"/>
    </font>
    <font>
      <i/>
      <sz val="11"/>
      <color indexed="8"/>
      <name val="Calibri"/>
      <family val="2"/>
    </font>
    <font>
      <b/>
      <sz val="11"/>
      <color indexed="10"/>
      <name val="Calibri"/>
      <family val="2"/>
    </font>
    <font>
      <i/>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Font="1" applyAlignment="1">
      <alignment/>
    </xf>
    <xf numFmtId="4" fontId="0" fillId="0" borderId="0" xfId="0" applyNumberFormat="1" applyAlignment="1">
      <alignment/>
    </xf>
    <xf numFmtId="3" fontId="0" fillId="0" borderId="0" xfId="0" applyNumberFormat="1" applyAlignment="1">
      <alignment/>
    </xf>
    <xf numFmtId="0" fontId="18" fillId="33" borderId="10" xfId="0" applyFont="1" applyFill="1" applyBorder="1" applyAlignment="1">
      <alignment horizontal="center" vertical="center"/>
    </xf>
    <xf numFmtId="3" fontId="18" fillId="33" borderId="10" xfId="0" applyNumberFormat="1" applyFont="1" applyFill="1" applyBorder="1" applyAlignment="1">
      <alignment horizontal="center" vertical="center"/>
    </xf>
    <xf numFmtId="4" fontId="18" fillId="33" borderId="10" xfId="0" applyNumberFormat="1" applyFont="1" applyFill="1" applyBorder="1" applyAlignment="1">
      <alignment horizontal="center" vertical="center"/>
    </xf>
    <xf numFmtId="0" fontId="0" fillId="0" borderId="10" xfId="0" applyBorder="1" applyAlignment="1">
      <alignment/>
    </xf>
    <xf numFmtId="3" fontId="0" fillId="0" borderId="10" xfId="0" applyNumberFormat="1" applyBorder="1" applyAlignment="1">
      <alignment/>
    </xf>
    <xf numFmtId="4" fontId="0" fillId="0" borderId="10" xfId="0" applyNumberFormat="1" applyBorder="1" applyAlignment="1">
      <alignment/>
    </xf>
    <xf numFmtId="0" fontId="36" fillId="33" borderId="10" xfId="0" applyFont="1" applyFill="1" applyBorder="1" applyAlignment="1">
      <alignment/>
    </xf>
    <xf numFmtId="0" fontId="36" fillId="33" borderId="10" xfId="0" applyNumberFormat="1" applyFont="1" applyFill="1" applyBorder="1" applyAlignment="1">
      <alignment/>
    </xf>
    <xf numFmtId="3" fontId="36" fillId="33" borderId="10" xfId="0" applyNumberFormat="1" applyFont="1" applyFill="1" applyBorder="1" applyAlignment="1">
      <alignment/>
    </xf>
    <xf numFmtId="4" fontId="36" fillId="33" borderId="10" xfId="0" applyNumberFormat="1" applyFont="1" applyFill="1" applyBorder="1" applyAlignment="1">
      <alignment/>
    </xf>
    <xf numFmtId="3" fontId="36" fillId="0" borderId="10" xfId="0" applyNumberFormat="1" applyFont="1" applyBorder="1" applyAlignment="1">
      <alignment/>
    </xf>
    <xf numFmtId="0" fontId="36" fillId="33" borderId="10" xfId="0" applyFont="1" applyFill="1" applyBorder="1" applyAlignment="1">
      <alignment horizontal="center"/>
    </xf>
    <xf numFmtId="0" fontId="38" fillId="33" borderId="10" xfId="0" applyFont="1" applyFill="1" applyBorder="1" applyAlignment="1">
      <alignment/>
    </xf>
    <xf numFmtId="0" fontId="38" fillId="33" borderId="10" xfId="0" applyFont="1" applyFill="1" applyBorder="1" applyAlignment="1">
      <alignment horizontal="center" vertical="center" wrapText="1"/>
    </xf>
    <xf numFmtId="0" fontId="36" fillId="0" borderId="11" xfId="0" applyFont="1" applyFill="1" applyBorder="1" applyAlignment="1">
      <alignment horizontal="center"/>
    </xf>
    <xf numFmtId="0" fontId="36" fillId="0" borderId="12" xfId="0" applyFont="1" applyFill="1" applyBorder="1" applyAlignment="1">
      <alignment horizontal="center"/>
    </xf>
    <xf numFmtId="0" fontId="36" fillId="0" borderId="13" xfId="0" applyFont="1" applyFill="1" applyBorder="1" applyAlignment="1">
      <alignment horizontal="center"/>
    </xf>
    <xf numFmtId="0" fontId="18" fillId="0" borderId="10" xfId="0" applyFont="1" applyFill="1" applyBorder="1" applyAlignment="1">
      <alignment horizontal="center" vertical="center"/>
    </xf>
    <xf numFmtId="0" fontId="18" fillId="33" borderId="10" xfId="0" applyFont="1" applyFill="1" applyBorder="1" applyAlignment="1">
      <alignment horizontal="center" vertical="center"/>
    </xf>
    <xf numFmtId="0" fontId="21" fillId="0" borderId="10" xfId="0" applyFont="1" applyFill="1" applyBorder="1" applyAlignment="1">
      <alignment horizontal="right" vertical="center"/>
    </xf>
    <xf numFmtId="0" fontId="18" fillId="33" borderId="10" xfId="0"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3" fontId="18" fillId="33" borderId="10"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4" fontId="36" fillId="0" borderId="10" xfId="0" applyNumberFormat="1" applyFont="1" applyBorder="1" applyAlignment="1">
      <alignment/>
    </xf>
    <xf numFmtId="2" fontId="18" fillId="33" borderId="11" xfId="0" applyNumberFormat="1" applyFont="1" applyFill="1" applyBorder="1" applyAlignment="1">
      <alignment horizontal="center" vertical="center"/>
    </xf>
    <xf numFmtId="2" fontId="18" fillId="33" borderId="12" xfId="0" applyNumberFormat="1" applyFont="1" applyFill="1" applyBorder="1" applyAlignment="1">
      <alignment horizontal="center" vertical="center"/>
    </xf>
    <xf numFmtId="2" fontId="18" fillId="33" borderId="13" xfId="0" applyNumberFormat="1" applyFont="1" applyFill="1" applyBorder="1" applyAlignment="1">
      <alignment horizontal="center" vertical="center"/>
    </xf>
    <xf numFmtId="0" fontId="18" fillId="33" borderId="11" xfId="0" applyFont="1" applyFill="1" applyBorder="1" applyAlignment="1">
      <alignment horizontal="center" vertical="center" wrapText="1"/>
    </xf>
    <xf numFmtId="0" fontId="18" fillId="33"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13"/>
  <sheetViews>
    <sheetView tabSelected="1" zoomScalePageLayoutView="0" workbookViewId="0" topLeftCell="A1">
      <selection activeCell="A7" sqref="A7"/>
    </sheetView>
  </sheetViews>
  <sheetFormatPr defaultColWidth="9.140625" defaultRowHeight="15" outlineLevelRow="3"/>
  <cols>
    <col min="1" max="1" width="26.7109375" style="0" customWidth="1"/>
    <col min="2" max="2" width="35.8515625" style="0" bestFit="1" customWidth="1"/>
    <col min="3" max="3" width="24.00390625" style="0" bestFit="1" customWidth="1"/>
    <col min="4" max="4" width="8.8515625" style="2" customWidth="1"/>
    <col min="5" max="5" width="7.57421875" style="2" bestFit="1" customWidth="1"/>
    <col min="6" max="6" width="8.140625" style="1" bestFit="1" customWidth="1"/>
    <col min="7" max="7" width="7.57421875" style="2" bestFit="1" customWidth="1"/>
    <col min="8" max="8" width="8.140625" style="1" bestFit="1" customWidth="1"/>
    <col min="9" max="9" width="10.57421875" style="1" customWidth="1"/>
    <col min="10" max="10" width="7.57421875" style="2" bestFit="1" customWidth="1"/>
    <col min="11" max="11" width="9.140625" style="1" bestFit="1" customWidth="1"/>
    <col min="12" max="12" width="7.57421875" style="2" bestFit="1" customWidth="1"/>
    <col min="13" max="13" width="8.140625" style="1" bestFit="1" customWidth="1"/>
    <col min="14" max="14" width="10.28125" style="1" customWidth="1"/>
    <col min="15" max="15" width="9.140625" style="0" bestFit="1" customWidth="1"/>
    <col min="16" max="17" width="9.140625" style="0" customWidth="1"/>
    <col min="18" max="18" width="11.28125" style="0" bestFit="1" customWidth="1"/>
  </cols>
  <sheetData>
    <row r="1" spans="1:18" ht="15">
      <c r="A1" s="20" t="s">
        <v>390</v>
      </c>
      <c r="B1" s="20"/>
      <c r="C1" s="20"/>
      <c r="D1" s="20"/>
      <c r="E1" s="20"/>
      <c r="F1" s="20"/>
      <c r="G1" s="20"/>
      <c r="H1" s="20"/>
      <c r="I1" s="20"/>
      <c r="J1" s="20"/>
      <c r="K1" s="20"/>
      <c r="L1" s="20"/>
      <c r="M1" s="20"/>
      <c r="N1" s="20"/>
      <c r="O1" s="20"/>
      <c r="P1" s="20"/>
      <c r="Q1" s="20"/>
      <c r="R1" s="20"/>
    </row>
    <row r="2" spans="1:18" ht="15">
      <c r="A2" s="21" t="s">
        <v>402</v>
      </c>
      <c r="B2" s="21"/>
      <c r="C2" s="21"/>
      <c r="D2" s="21"/>
      <c r="E2" s="21"/>
      <c r="F2" s="21"/>
      <c r="G2" s="21"/>
      <c r="H2" s="21"/>
      <c r="I2" s="21"/>
      <c r="J2" s="21"/>
      <c r="K2" s="21"/>
      <c r="L2" s="21"/>
      <c r="M2" s="21"/>
      <c r="N2" s="21"/>
      <c r="O2" s="21"/>
      <c r="P2" s="21"/>
      <c r="Q2" s="21"/>
      <c r="R2" s="21"/>
    </row>
    <row r="3" spans="1:18" ht="15">
      <c r="A3" s="22" t="s">
        <v>391</v>
      </c>
      <c r="B3" s="22"/>
      <c r="C3" s="22"/>
      <c r="D3" s="22"/>
      <c r="E3" s="22"/>
      <c r="F3" s="22"/>
      <c r="G3" s="22"/>
      <c r="H3" s="22"/>
      <c r="I3" s="22"/>
      <c r="J3" s="22"/>
      <c r="K3" s="22"/>
      <c r="L3" s="22"/>
      <c r="M3" s="22"/>
      <c r="N3" s="22"/>
      <c r="O3" s="22"/>
      <c r="P3" s="22"/>
      <c r="Q3" s="22"/>
      <c r="R3" s="22"/>
    </row>
    <row r="4" spans="1:18" ht="15">
      <c r="A4" s="23" t="s">
        <v>0</v>
      </c>
      <c r="B4" s="21" t="s">
        <v>392</v>
      </c>
      <c r="C4" s="21" t="s">
        <v>1</v>
      </c>
      <c r="D4" s="23" t="s">
        <v>393</v>
      </c>
      <c r="E4" s="23"/>
      <c r="F4" s="23"/>
      <c r="G4" s="23"/>
      <c r="H4" s="23"/>
      <c r="I4" s="23"/>
      <c r="J4" s="23" t="s">
        <v>394</v>
      </c>
      <c r="K4" s="23"/>
      <c r="L4" s="23"/>
      <c r="M4" s="23"/>
      <c r="N4" s="23"/>
      <c r="O4" s="29" t="s">
        <v>395</v>
      </c>
      <c r="P4" s="30"/>
      <c r="Q4" s="30"/>
      <c r="R4" s="31"/>
    </row>
    <row r="5" spans="1:18" ht="15" customHeight="1">
      <c r="A5" s="23"/>
      <c r="B5" s="21"/>
      <c r="C5" s="21"/>
      <c r="D5" s="24" t="s">
        <v>396</v>
      </c>
      <c r="E5" s="21" t="s">
        <v>397</v>
      </c>
      <c r="F5" s="21"/>
      <c r="G5" s="21" t="s">
        <v>398</v>
      </c>
      <c r="H5" s="21"/>
      <c r="I5" s="25" t="s">
        <v>399</v>
      </c>
      <c r="J5" s="23" t="s">
        <v>397</v>
      </c>
      <c r="K5" s="23"/>
      <c r="L5" s="23" t="s">
        <v>398</v>
      </c>
      <c r="M5" s="23"/>
      <c r="N5" s="25" t="s">
        <v>399</v>
      </c>
      <c r="O5" s="32" t="s">
        <v>400</v>
      </c>
      <c r="P5" s="33"/>
      <c r="Q5" s="32" t="s">
        <v>405</v>
      </c>
      <c r="R5" s="33"/>
    </row>
    <row r="6" spans="1:18" ht="15" customHeight="1">
      <c r="A6" s="23"/>
      <c r="B6" s="21"/>
      <c r="C6" s="21"/>
      <c r="D6" s="24"/>
      <c r="E6" s="26" t="s">
        <v>2</v>
      </c>
      <c r="F6" s="27" t="s">
        <v>3</v>
      </c>
      <c r="G6" s="26" t="s">
        <v>2</v>
      </c>
      <c r="H6" s="27" t="s">
        <v>3</v>
      </c>
      <c r="I6" s="25"/>
      <c r="J6" s="26" t="s">
        <v>2</v>
      </c>
      <c r="K6" s="27" t="s">
        <v>3</v>
      </c>
      <c r="L6" s="26" t="s">
        <v>2</v>
      </c>
      <c r="M6" s="27" t="s">
        <v>3</v>
      </c>
      <c r="N6" s="25"/>
      <c r="O6" s="26" t="s">
        <v>2</v>
      </c>
      <c r="P6" s="26" t="s">
        <v>401</v>
      </c>
      <c r="Q6" s="26" t="s">
        <v>2</v>
      </c>
      <c r="R6" s="26" t="s">
        <v>401</v>
      </c>
    </row>
    <row r="7" spans="1:18" ht="15">
      <c r="A7" s="3" t="s">
        <v>281</v>
      </c>
      <c r="B7" s="3" t="s">
        <v>282</v>
      </c>
      <c r="C7" s="3" t="s">
        <v>283</v>
      </c>
      <c r="D7" s="4" t="s">
        <v>284</v>
      </c>
      <c r="E7" s="4" t="s">
        <v>285</v>
      </c>
      <c r="F7" s="5" t="s">
        <v>286</v>
      </c>
      <c r="G7" s="4" t="s">
        <v>287</v>
      </c>
      <c r="H7" s="5" t="s">
        <v>288</v>
      </c>
      <c r="I7" s="5" t="s">
        <v>289</v>
      </c>
      <c r="J7" s="4" t="s">
        <v>290</v>
      </c>
      <c r="K7" s="5" t="s">
        <v>291</v>
      </c>
      <c r="L7" s="4" t="s">
        <v>292</v>
      </c>
      <c r="M7" s="5" t="s">
        <v>293</v>
      </c>
      <c r="N7" s="5" t="s">
        <v>294</v>
      </c>
      <c r="O7" s="5" t="s">
        <v>295</v>
      </c>
      <c r="P7" s="5" t="s">
        <v>296</v>
      </c>
      <c r="Q7" s="5" t="s">
        <v>403</v>
      </c>
      <c r="R7" s="5" t="s">
        <v>404</v>
      </c>
    </row>
    <row r="8" spans="1:18" ht="15" outlineLevel="3">
      <c r="A8" s="6" t="s">
        <v>7</v>
      </c>
      <c r="B8" s="6" t="s">
        <v>8</v>
      </c>
      <c r="C8" s="6" t="s">
        <v>9</v>
      </c>
      <c r="D8" s="7">
        <v>11</v>
      </c>
      <c r="E8" s="7">
        <v>946</v>
      </c>
      <c r="F8" s="8">
        <v>31.71</v>
      </c>
      <c r="G8" s="7">
        <v>313</v>
      </c>
      <c r="H8" s="8">
        <v>4.83</v>
      </c>
      <c r="I8" s="8">
        <v>36.54</v>
      </c>
      <c r="J8" s="7">
        <v>1423</v>
      </c>
      <c r="K8" s="8">
        <v>46.28</v>
      </c>
      <c r="L8" s="7">
        <v>403</v>
      </c>
      <c r="M8" s="8">
        <v>6.16</v>
      </c>
      <c r="N8" s="8">
        <v>52.44</v>
      </c>
      <c r="O8" s="6"/>
      <c r="P8" s="6"/>
      <c r="Q8" s="6"/>
      <c r="R8" s="6"/>
    </row>
    <row r="9" spans="1:18" ht="15" outlineLevel="3">
      <c r="A9" s="6" t="s">
        <v>7</v>
      </c>
      <c r="B9" s="6" t="s">
        <v>8</v>
      </c>
      <c r="C9" s="6" t="s">
        <v>10</v>
      </c>
      <c r="D9" s="7">
        <v>10</v>
      </c>
      <c r="E9" s="7">
        <v>569</v>
      </c>
      <c r="F9" s="8">
        <v>20.18</v>
      </c>
      <c r="G9" s="7">
        <v>262</v>
      </c>
      <c r="H9" s="8">
        <v>3.97</v>
      </c>
      <c r="I9" s="8">
        <v>24.15</v>
      </c>
      <c r="J9" s="7">
        <v>1089</v>
      </c>
      <c r="K9" s="8">
        <v>39.98</v>
      </c>
      <c r="L9" s="7">
        <v>578</v>
      </c>
      <c r="M9" s="8">
        <v>8.78</v>
      </c>
      <c r="N9" s="8">
        <v>48.76</v>
      </c>
      <c r="O9" s="6"/>
      <c r="P9" s="6"/>
      <c r="Q9" s="6"/>
      <c r="R9" s="6"/>
    </row>
    <row r="10" spans="1:18" ht="15" outlineLevel="3">
      <c r="A10" s="6" t="s">
        <v>7</v>
      </c>
      <c r="B10" s="6" t="s">
        <v>8</v>
      </c>
      <c r="C10" s="6" t="s">
        <v>11</v>
      </c>
      <c r="D10" s="7">
        <v>2</v>
      </c>
      <c r="E10" s="7">
        <v>251</v>
      </c>
      <c r="F10" s="8">
        <v>7.94</v>
      </c>
      <c r="G10" s="7">
        <v>59</v>
      </c>
      <c r="H10" s="8">
        <v>0.87</v>
      </c>
      <c r="I10" s="8">
        <v>8.81</v>
      </c>
      <c r="J10" s="7">
        <v>333</v>
      </c>
      <c r="K10" s="8">
        <v>10.87</v>
      </c>
      <c r="L10" s="7">
        <v>89</v>
      </c>
      <c r="M10" s="8">
        <v>1.33</v>
      </c>
      <c r="N10" s="8">
        <v>12.2</v>
      </c>
      <c r="O10" s="6"/>
      <c r="P10" s="6"/>
      <c r="Q10" s="6"/>
      <c r="R10" s="6"/>
    </row>
    <row r="11" spans="1:18" ht="15" outlineLevel="3">
      <c r="A11" s="6" t="s">
        <v>7</v>
      </c>
      <c r="B11" s="6" t="s">
        <v>8</v>
      </c>
      <c r="C11" s="6" t="s">
        <v>12</v>
      </c>
      <c r="D11" s="7">
        <v>18</v>
      </c>
      <c r="E11" s="7">
        <v>564</v>
      </c>
      <c r="F11" s="8">
        <v>19.11</v>
      </c>
      <c r="G11" s="7">
        <v>622</v>
      </c>
      <c r="H11" s="8">
        <v>9.61</v>
      </c>
      <c r="I11" s="8">
        <v>28.72</v>
      </c>
      <c r="J11" s="7">
        <v>708</v>
      </c>
      <c r="K11" s="8">
        <v>25.12</v>
      </c>
      <c r="L11" s="7">
        <v>995</v>
      </c>
      <c r="M11" s="8">
        <v>15.13</v>
      </c>
      <c r="N11" s="8">
        <v>40.25</v>
      </c>
      <c r="O11" s="6"/>
      <c r="P11" s="6"/>
      <c r="Q11" s="6"/>
      <c r="R11" s="6"/>
    </row>
    <row r="12" spans="1:18" ht="15" outlineLevel="2">
      <c r="A12" s="9"/>
      <c r="B12" s="10" t="s">
        <v>328</v>
      </c>
      <c r="C12" s="9"/>
      <c r="D12" s="11">
        <f aca="true" t="shared" si="0" ref="D12:N12">SUBTOTAL(9,D8:D11)</f>
        <v>41</v>
      </c>
      <c r="E12" s="11">
        <f t="shared" si="0"/>
        <v>2330</v>
      </c>
      <c r="F12" s="12">
        <f t="shared" si="0"/>
        <v>78.94</v>
      </c>
      <c r="G12" s="11">
        <f t="shared" si="0"/>
        <v>1256</v>
      </c>
      <c r="H12" s="12">
        <f t="shared" si="0"/>
        <v>19.28</v>
      </c>
      <c r="I12" s="12">
        <f t="shared" si="0"/>
        <v>98.22</v>
      </c>
      <c r="J12" s="11">
        <f t="shared" si="0"/>
        <v>3553</v>
      </c>
      <c r="K12" s="12">
        <f t="shared" si="0"/>
        <v>122.25</v>
      </c>
      <c r="L12" s="11">
        <f t="shared" si="0"/>
        <v>2065</v>
      </c>
      <c r="M12" s="12">
        <f t="shared" si="0"/>
        <v>31.4</v>
      </c>
      <c r="N12" s="12">
        <f t="shared" si="0"/>
        <v>153.64999999999998</v>
      </c>
      <c r="O12" s="6"/>
      <c r="P12" s="6"/>
      <c r="Q12" s="6"/>
      <c r="R12" s="6"/>
    </row>
    <row r="13" spans="1:18" ht="15" outlineLevel="1">
      <c r="A13" s="10" t="s">
        <v>297</v>
      </c>
      <c r="B13" s="9"/>
      <c r="C13" s="9"/>
      <c r="D13" s="11">
        <f aca="true" t="shared" si="1" ref="D13:N13">SUBTOTAL(9,D8:D11)</f>
        <v>41</v>
      </c>
      <c r="E13" s="11">
        <f t="shared" si="1"/>
        <v>2330</v>
      </c>
      <c r="F13" s="12">
        <f t="shared" si="1"/>
        <v>78.94</v>
      </c>
      <c r="G13" s="11">
        <f t="shared" si="1"/>
        <v>1256</v>
      </c>
      <c r="H13" s="12">
        <f t="shared" si="1"/>
        <v>19.28</v>
      </c>
      <c r="I13" s="12">
        <f t="shared" si="1"/>
        <v>98.22</v>
      </c>
      <c r="J13" s="11">
        <f t="shared" si="1"/>
        <v>3553</v>
      </c>
      <c r="K13" s="12">
        <f t="shared" si="1"/>
        <v>122.25</v>
      </c>
      <c r="L13" s="11">
        <f t="shared" si="1"/>
        <v>2065</v>
      </c>
      <c r="M13" s="12">
        <f t="shared" si="1"/>
        <v>31.4</v>
      </c>
      <c r="N13" s="12">
        <f t="shared" si="1"/>
        <v>153.64999999999998</v>
      </c>
      <c r="O13" s="11">
        <v>103822</v>
      </c>
      <c r="P13" s="12">
        <f>(J13/O13)*100</f>
        <v>3.4222033865654677</v>
      </c>
      <c r="Q13" s="11">
        <v>109942</v>
      </c>
      <c r="R13" s="12">
        <f>(J13/Q13)*100</f>
        <v>3.231703989376217</v>
      </c>
    </row>
    <row r="14" spans="1:18" ht="15" outlineLevel="3">
      <c r="A14" s="6" t="s">
        <v>76</v>
      </c>
      <c r="B14" s="6" t="s">
        <v>77</v>
      </c>
      <c r="C14" s="6" t="s">
        <v>78</v>
      </c>
      <c r="D14" s="7">
        <v>27</v>
      </c>
      <c r="E14" s="7">
        <v>954</v>
      </c>
      <c r="F14" s="8">
        <v>42.26</v>
      </c>
      <c r="G14" s="7">
        <v>1359</v>
      </c>
      <c r="H14" s="8">
        <v>21.28</v>
      </c>
      <c r="I14" s="8">
        <v>63.54</v>
      </c>
      <c r="J14" s="7">
        <v>1288</v>
      </c>
      <c r="K14" s="8">
        <v>57.22</v>
      </c>
      <c r="L14" s="7">
        <v>2479</v>
      </c>
      <c r="M14" s="8">
        <v>38.79</v>
      </c>
      <c r="N14" s="8">
        <v>96.01</v>
      </c>
      <c r="O14" s="13"/>
      <c r="P14" s="28"/>
      <c r="Q14" s="13"/>
      <c r="R14" s="28"/>
    </row>
    <row r="15" spans="1:18" ht="15" outlineLevel="3">
      <c r="A15" s="6" t="s">
        <v>76</v>
      </c>
      <c r="B15" s="6" t="s">
        <v>77</v>
      </c>
      <c r="C15" s="6" t="s">
        <v>79</v>
      </c>
      <c r="D15" s="7">
        <v>19</v>
      </c>
      <c r="E15" s="7">
        <v>1126</v>
      </c>
      <c r="F15" s="8">
        <v>44.81</v>
      </c>
      <c r="G15" s="7">
        <v>868</v>
      </c>
      <c r="H15" s="8">
        <v>12.9</v>
      </c>
      <c r="I15" s="8">
        <v>57.71</v>
      </c>
      <c r="J15" s="7">
        <v>1852</v>
      </c>
      <c r="K15" s="8">
        <v>70.89</v>
      </c>
      <c r="L15" s="7">
        <v>1534</v>
      </c>
      <c r="M15" s="8">
        <v>22.68</v>
      </c>
      <c r="N15" s="8">
        <v>93.57</v>
      </c>
      <c r="O15" s="13"/>
      <c r="P15" s="28"/>
      <c r="Q15" s="13"/>
      <c r="R15" s="28"/>
    </row>
    <row r="16" spans="1:18" ht="15" outlineLevel="2">
      <c r="A16" s="9"/>
      <c r="B16" s="9" t="s">
        <v>329</v>
      </c>
      <c r="C16" s="9"/>
      <c r="D16" s="11">
        <f aca="true" t="shared" si="2" ref="D16:N16">SUBTOTAL(9,D14:D15)</f>
        <v>46</v>
      </c>
      <c r="E16" s="11">
        <f t="shared" si="2"/>
        <v>2080</v>
      </c>
      <c r="F16" s="12">
        <f t="shared" si="2"/>
        <v>87.07</v>
      </c>
      <c r="G16" s="11">
        <f t="shared" si="2"/>
        <v>2227</v>
      </c>
      <c r="H16" s="12">
        <f t="shared" si="2"/>
        <v>34.18</v>
      </c>
      <c r="I16" s="12">
        <f t="shared" si="2"/>
        <v>121.25</v>
      </c>
      <c r="J16" s="11">
        <f t="shared" si="2"/>
        <v>3140</v>
      </c>
      <c r="K16" s="12">
        <f t="shared" si="2"/>
        <v>128.11</v>
      </c>
      <c r="L16" s="11">
        <f t="shared" si="2"/>
        <v>4013</v>
      </c>
      <c r="M16" s="12">
        <f t="shared" si="2"/>
        <v>61.47</v>
      </c>
      <c r="N16" s="12">
        <f t="shared" si="2"/>
        <v>189.57999999999998</v>
      </c>
      <c r="O16" s="13"/>
      <c r="P16" s="28"/>
      <c r="Q16" s="13"/>
      <c r="R16" s="28"/>
    </row>
    <row r="17" spans="1:18" ht="15" outlineLevel="3">
      <c r="A17" s="6" t="s">
        <v>76</v>
      </c>
      <c r="B17" s="6" t="s">
        <v>84</v>
      </c>
      <c r="C17" s="6" t="s">
        <v>85</v>
      </c>
      <c r="D17" s="7">
        <v>26</v>
      </c>
      <c r="E17" s="7">
        <v>1485</v>
      </c>
      <c r="F17" s="8">
        <v>54.29</v>
      </c>
      <c r="G17" s="7">
        <v>1170</v>
      </c>
      <c r="H17" s="8">
        <v>17.6</v>
      </c>
      <c r="I17" s="8">
        <v>71.89</v>
      </c>
      <c r="J17" s="7">
        <v>1832</v>
      </c>
      <c r="K17" s="8">
        <v>68.89</v>
      </c>
      <c r="L17" s="7">
        <v>2058</v>
      </c>
      <c r="M17" s="8">
        <v>30.83</v>
      </c>
      <c r="N17" s="8">
        <v>99.72</v>
      </c>
      <c r="O17" s="13"/>
      <c r="P17" s="28"/>
      <c r="Q17" s="13"/>
      <c r="R17" s="28"/>
    </row>
    <row r="18" spans="1:18" ht="15" outlineLevel="2">
      <c r="A18" s="9"/>
      <c r="B18" s="9" t="s">
        <v>330</v>
      </c>
      <c r="C18" s="9"/>
      <c r="D18" s="11">
        <f aca="true" t="shared" si="3" ref="D18:N18">SUBTOTAL(9,D17:D17)</f>
        <v>26</v>
      </c>
      <c r="E18" s="11">
        <f t="shared" si="3"/>
        <v>1485</v>
      </c>
      <c r="F18" s="12">
        <f t="shared" si="3"/>
        <v>54.29</v>
      </c>
      <c r="G18" s="11">
        <f t="shared" si="3"/>
        <v>1170</v>
      </c>
      <c r="H18" s="12">
        <f t="shared" si="3"/>
        <v>17.6</v>
      </c>
      <c r="I18" s="12">
        <f t="shared" si="3"/>
        <v>71.89</v>
      </c>
      <c r="J18" s="11">
        <f t="shared" si="3"/>
        <v>1832</v>
      </c>
      <c r="K18" s="12">
        <f t="shared" si="3"/>
        <v>68.89</v>
      </c>
      <c r="L18" s="11">
        <f t="shared" si="3"/>
        <v>2058</v>
      </c>
      <c r="M18" s="12">
        <f t="shared" si="3"/>
        <v>30.83</v>
      </c>
      <c r="N18" s="12">
        <f t="shared" si="3"/>
        <v>99.72</v>
      </c>
      <c r="O18" s="13"/>
      <c r="P18" s="28"/>
      <c r="Q18" s="13"/>
      <c r="R18" s="28"/>
    </row>
    <row r="19" spans="1:18" ht="15" outlineLevel="3">
      <c r="A19" s="6" t="s">
        <v>76</v>
      </c>
      <c r="B19" s="6" t="s">
        <v>180</v>
      </c>
      <c r="C19" s="6" t="s">
        <v>184</v>
      </c>
      <c r="D19" s="7">
        <v>13</v>
      </c>
      <c r="E19" s="7">
        <v>784</v>
      </c>
      <c r="F19" s="8">
        <v>31.83</v>
      </c>
      <c r="G19" s="7">
        <v>506</v>
      </c>
      <c r="H19" s="8">
        <v>7.41</v>
      </c>
      <c r="I19" s="8">
        <v>39.24</v>
      </c>
      <c r="J19" s="7">
        <v>2845</v>
      </c>
      <c r="K19" s="8">
        <v>108.28</v>
      </c>
      <c r="L19" s="7">
        <v>1806</v>
      </c>
      <c r="M19" s="8">
        <v>26.6</v>
      </c>
      <c r="N19" s="8">
        <v>134.88</v>
      </c>
      <c r="O19" s="13"/>
      <c r="P19" s="28"/>
      <c r="Q19" s="13"/>
      <c r="R19" s="28"/>
    </row>
    <row r="20" spans="1:18" ht="15" outlineLevel="2">
      <c r="A20" s="9"/>
      <c r="B20" s="9" t="s">
        <v>331</v>
      </c>
      <c r="C20" s="9"/>
      <c r="D20" s="11">
        <f aca="true" t="shared" si="4" ref="D20:N20">SUBTOTAL(9,D19:D19)</f>
        <v>13</v>
      </c>
      <c r="E20" s="11">
        <f t="shared" si="4"/>
        <v>784</v>
      </c>
      <c r="F20" s="12">
        <f t="shared" si="4"/>
        <v>31.83</v>
      </c>
      <c r="G20" s="11">
        <f t="shared" si="4"/>
        <v>506</v>
      </c>
      <c r="H20" s="12">
        <f t="shared" si="4"/>
        <v>7.41</v>
      </c>
      <c r="I20" s="12">
        <f t="shared" si="4"/>
        <v>39.24</v>
      </c>
      <c r="J20" s="11">
        <f t="shared" si="4"/>
        <v>2845</v>
      </c>
      <c r="K20" s="12">
        <f t="shared" si="4"/>
        <v>108.28</v>
      </c>
      <c r="L20" s="11">
        <f t="shared" si="4"/>
        <v>1806</v>
      </c>
      <c r="M20" s="12">
        <f t="shared" si="4"/>
        <v>26.6</v>
      </c>
      <c r="N20" s="12">
        <f t="shared" si="4"/>
        <v>134.88</v>
      </c>
      <c r="O20" s="13"/>
      <c r="P20" s="28"/>
      <c r="Q20" s="13"/>
      <c r="R20" s="28"/>
    </row>
    <row r="21" spans="1:18" ht="15" outlineLevel="1">
      <c r="A21" s="9" t="s">
        <v>298</v>
      </c>
      <c r="B21" s="9"/>
      <c r="C21" s="9"/>
      <c r="D21" s="11">
        <f aca="true" t="shared" si="5" ref="D21:N21">SUBTOTAL(9,D14:D19)</f>
        <v>85</v>
      </c>
      <c r="E21" s="11">
        <f t="shared" si="5"/>
        <v>4349</v>
      </c>
      <c r="F21" s="12">
        <f t="shared" si="5"/>
        <v>173.19</v>
      </c>
      <c r="G21" s="11">
        <f t="shared" si="5"/>
        <v>3903</v>
      </c>
      <c r="H21" s="12">
        <f t="shared" si="5"/>
        <v>59.19</v>
      </c>
      <c r="I21" s="12">
        <f t="shared" si="5"/>
        <v>232.38</v>
      </c>
      <c r="J21" s="11">
        <f t="shared" si="5"/>
        <v>7817</v>
      </c>
      <c r="K21" s="12">
        <f t="shared" si="5"/>
        <v>305.28</v>
      </c>
      <c r="L21" s="11">
        <f t="shared" si="5"/>
        <v>7877</v>
      </c>
      <c r="M21" s="12">
        <f t="shared" si="5"/>
        <v>118.9</v>
      </c>
      <c r="N21" s="12">
        <f t="shared" si="5"/>
        <v>424.17999999999995</v>
      </c>
      <c r="O21" s="11">
        <v>116099</v>
      </c>
      <c r="P21" s="12">
        <f>(J21/O21)*100</f>
        <v>6.7330467962687015</v>
      </c>
      <c r="Q21" s="11">
        <v>127226</v>
      </c>
      <c r="R21" s="12">
        <f>(J21/Q21)*100</f>
        <v>6.144184364831088</v>
      </c>
    </row>
    <row r="22" spans="1:18" ht="15" outlineLevel="3">
      <c r="A22" s="6" t="s">
        <v>158</v>
      </c>
      <c r="B22" s="6" t="s">
        <v>159</v>
      </c>
      <c r="C22" s="6" t="s">
        <v>160</v>
      </c>
      <c r="D22" s="7">
        <v>6</v>
      </c>
      <c r="E22" s="7">
        <v>231</v>
      </c>
      <c r="F22" s="8">
        <v>9.62</v>
      </c>
      <c r="G22" s="7">
        <v>133</v>
      </c>
      <c r="H22" s="8">
        <v>2.04</v>
      </c>
      <c r="I22" s="8">
        <v>11.66</v>
      </c>
      <c r="J22" s="7">
        <v>411</v>
      </c>
      <c r="K22" s="8">
        <v>19.11</v>
      </c>
      <c r="L22" s="7">
        <v>259</v>
      </c>
      <c r="M22" s="8">
        <v>4.11</v>
      </c>
      <c r="N22" s="8">
        <v>23.22</v>
      </c>
      <c r="O22" s="13"/>
      <c r="P22" s="28"/>
      <c r="Q22" s="13"/>
      <c r="R22" s="28"/>
    </row>
    <row r="23" spans="1:18" ht="15" outlineLevel="3">
      <c r="A23" s="6" t="s">
        <v>158</v>
      </c>
      <c r="B23" s="6" t="s">
        <v>159</v>
      </c>
      <c r="C23" s="6" t="s">
        <v>161</v>
      </c>
      <c r="D23" s="7">
        <v>18</v>
      </c>
      <c r="E23" s="7">
        <v>882</v>
      </c>
      <c r="F23" s="8">
        <v>72.6</v>
      </c>
      <c r="G23" s="7">
        <v>1015</v>
      </c>
      <c r="H23" s="8">
        <v>19.82</v>
      </c>
      <c r="I23" s="8">
        <v>92.42</v>
      </c>
      <c r="J23" s="7">
        <v>1339</v>
      </c>
      <c r="K23" s="8">
        <v>105.14</v>
      </c>
      <c r="L23" s="7">
        <v>1663</v>
      </c>
      <c r="M23" s="8">
        <v>33.53</v>
      </c>
      <c r="N23" s="8">
        <v>138.67</v>
      </c>
      <c r="O23" s="13"/>
      <c r="P23" s="28"/>
      <c r="Q23" s="13"/>
      <c r="R23" s="28"/>
    </row>
    <row r="24" spans="1:18" ht="15" outlineLevel="3">
      <c r="A24" s="6" t="s">
        <v>158</v>
      </c>
      <c r="B24" s="6" t="s">
        <v>159</v>
      </c>
      <c r="C24" s="6" t="s">
        <v>162</v>
      </c>
      <c r="D24" s="7">
        <v>4</v>
      </c>
      <c r="E24" s="7">
        <v>107</v>
      </c>
      <c r="F24" s="8">
        <v>5.68</v>
      </c>
      <c r="G24" s="7">
        <v>88</v>
      </c>
      <c r="H24" s="8">
        <v>1.4</v>
      </c>
      <c r="I24" s="8">
        <v>7.08</v>
      </c>
      <c r="J24" s="7">
        <v>160</v>
      </c>
      <c r="K24" s="8">
        <v>18.36</v>
      </c>
      <c r="L24" s="7">
        <v>211</v>
      </c>
      <c r="M24" s="8">
        <v>4.35</v>
      </c>
      <c r="N24" s="8">
        <v>22.71</v>
      </c>
      <c r="O24" s="13"/>
      <c r="P24" s="28"/>
      <c r="Q24" s="13"/>
      <c r="R24" s="28"/>
    </row>
    <row r="25" spans="1:18" ht="15" outlineLevel="3">
      <c r="A25" s="6" t="s">
        <v>158</v>
      </c>
      <c r="B25" s="6" t="s">
        <v>159</v>
      </c>
      <c r="C25" s="6" t="s">
        <v>163</v>
      </c>
      <c r="D25" s="7">
        <v>2</v>
      </c>
      <c r="E25" s="7">
        <v>37</v>
      </c>
      <c r="F25" s="8">
        <v>1.75</v>
      </c>
      <c r="G25" s="7">
        <v>59</v>
      </c>
      <c r="H25" s="8">
        <v>1.26</v>
      </c>
      <c r="I25" s="8">
        <v>3.01</v>
      </c>
      <c r="J25" s="7">
        <v>107</v>
      </c>
      <c r="K25" s="8">
        <v>5.97</v>
      </c>
      <c r="L25" s="7">
        <v>177</v>
      </c>
      <c r="M25" s="8">
        <v>3.92</v>
      </c>
      <c r="N25" s="8">
        <v>9.89</v>
      </c>
      <c r="O25" s="13"/>
      <c r="P25" s="28"/>
      <c r="Q25" s="13"/>
      <c r="R25" s="28"/>
    </row>
    <row r="26" spans="1:18" ht="15" outlineLevel="2">
      <c r="A26" s="9"/>
      <c r="B26" s="9" t="s">
        <v>332</v>
      </c>
      <c r="C26" s="9"/>
      <c r="D26" s="11">
        <f aca="true" t="shared" si="6" ref="D26:N26">SUBTOTAL(9,D22:D25)</f>
        <v>30</v>
      </c>
      <c r="E26" s="11">
        <f t="shared" si="6"/>
        <v>1257</v>
      </c>
      <c r="F26" s="12">
        <f t="shared" si="6"/>
        <v>89.65</v>
      </c>
      <c r="G26" s="11">
        <f t="shared" si="6"/>
        <v>1295</v>
      </c>
      <c r="H26" s="12">
        <f t="shared" si="6"/>
        <v>24.52</v>
      </c>
      <c r="I26" s="12">
        <f t="shared" si="6"/>
        <v>114.17</v>
      </c>
      <c r="J26" s="11">
        <f t="shared" si="6"/>
        <v>2017</v>
      </c>
      <c r="K26" s="12">
        <f t="shared" si="6"/>
        <v>148.58</v>
      </c>
      <c r="L26" s="11">
        <f t="shared" si="6"/>
        <v>2310</v>
      </c>
      <c r="M26" s="12">
        <f t="shared" si="6"/>
        <v>45.910000000000004</v>
      </c>
      <c r="N26" s="12">
        <f t="shared" si="6"/>
        <v>194.49</v>
      </c>
      <c r="O26" s="13"/>
      <c r="P26" s="28"/>
      <c r="Q26" s="13"/>
      <c r="R26" s="28"/>
    </row>
    <row r="27" spans="1:18" ht="15" outlineLevel="3">
      <c r="A27" s="6" t="s">
        <v>158</v>
      </c>
      <c r="B27" s="6" t="s">
        <v>172</v>
      </c>
      <c r="C27" s="6" t="s">
        <v>173</v>
      </c>
      <c r="D27" s="7">
        <v>23</v>
      </c>
      <c r="E27" s="7">
        <v>1577</v>
      </c>
      <c r="F27" s="8">
        <v>62.48</v>
      </c>
      <c r="G27" s="7">
        <v>821</v>
      </c>
      <c r="H27" s="8">
        <v>13.03</v>
      </c>
      <c r="I27" s="8">
        <v>75.51</v>
      </c>
      <c r="J27" s="7">
        <v>3185</v>
      </c>
      <c r="K27" s="8">
        <v>129.13</v>
      </c>
      <c r="L27" s="7">
        <v>1682</v>
      </c>
      <c r="M27" s="8">
        <v>26.78</v>
      </c>
      <c r="N27" s="8">
        <v>155.91</v>
      </c>
      <c r="O27" s="13"/>
      <c r="P27" s="28"/>
      <c r="Q27" s="13"/>
      <c r="R27" s="28"/>
    </row>
    <row r="28" spans="1:18" ht="15" outlineLevel="3">
      <c r="A28" s="6" t="s">
        <v>158</v>
      </c>
      <c r="B28" s="6" t="s">
        <v>172</v>
      </c>
      <c r="C28" s="6" t="s">
        <v>174</v>
      </c>
      <c r="D28" s="7">
        <v>7</v>
      </c>
      <c r="E28" s="7">
        <v>367</v>
      </c>
      <c r="F28" s="8">
        <v>16.38</v>
      </c>
      <c r="G28" s="7">
        <v>184</v>
      </c>
      <c r="H28" s="8">
        <v>2.8</v>
      </c>
      <c r="I28" s="8">
        <v>19.18</v>
      </c>
      <c r="J28" s="7">
        <v>969</v>
      </c>
      <c r="K28" s="8">
        <v>42.48</v>
      </c>
      <c r="L28" s="7">
        <v>485</v>
      </c>
      <c r="M28" s="8">
        <v>8.57</v>
      </c>
      <c r="N28" s="8">
        <v>51.05</v>
      </c>
      <c r="O28" s="13"/>
      <c r="P28" s="28"/>
      <c r="Q28" s="13"/>
      <c r="R28" s="28"/>
    </row>
    <row r="29" spans="1:18" ht="15" outlineLevel="3">
      <c r="A29" s="6" t="s">
        <v>158</v>
      </c>
      <c r="B29" s="6" t="s">
        <v>172</v>
      </c>
      <c r="C29" s="6" t="s">
        <v>175</v>
      </c>
      <c r="D29" s="7">
        <v>19</v>
      </c>
      <c r="E29" s="7">
        <v>933</v>
      </c>
      <c r="F29" s="8">
        <v>39.62</v>
      </c>
      <c r="G29" s="7">
        <v>457</v>
      </c>
      <c r="H29" s="8">
        <v>6.84</v>
      </c>
      <c r="I29" s="8">
        <v>46.46</v>
      </c>
      <c r="J29" s="7">
        <v>2038</v>
      </c>
      <c r="K29" s="8">
        <v>84.06</v>
      </c>
      <c r="L29" s="7">
        <v>1019</v>
      </c>
      <c r="M29" s="8">
        <v>15.94</v>
      </c>
      <c r="N29" s="8">
        <v>100</v>
      </c>
      <c r="O29" s="13"/>
      <c r="P29" s="28"/>
      <c r="Q29" s="13"/>
      <c r="R29" s="28"/>
    </row>
    <row r="30" spans="1:18" ht="15" outlineLevel="2">
      <c r="A30" s="9"/>
      <c r="B30" s="9" t="s">
        <v>333</v>
      </c>
      <c r="C30" s="9"/>
      <c r="D30" s="11">
        <f aca="true" t="shared" si="7" ref="D30:N30">SUBTOTAL(9,D27:D29)</f>
        <v>49</v>
      </c>
      <c r="E30" s="11">
        <f t="shared" si="7"/>
        <v>2877</v>
      </c>
      <c r="F30" s="12">
        <f t="shared" si="7"/>
        <v>118.47999999999999</v>
      </c>
      <c r="G30" s="11">
        <f t="shared" si="7"/>
        <v>1462</v>
      </c>
      <c r="H30" s="12">
        <f t="shared" si="7"/>
        <v>22.669999999999998</v>
      </c>
      <c r="I30" s="12">
        <f t="shared" si="7"/>
        <v>141.15</v>
      </c>
      <c r="J30" s="11">
        <f t="shared" si="7"/>
        <v>6192</v>
      </c>
      <c r="K30" s="12">
        <f t="shared" si="7"/>
        <v>255.67</v>
      </c>
      <c r="L30" s="11">
        <f t="shared" si="7"/>
        <v>3186</v>
      </c>
      <c r="M30" s="12">
        <f t="shared" si="7"/>
        <v>51.29</v>
      </c>
      <c r="N30" s="12">
        <f t="shared" si="7"/>
        <v>306.96</v>
      </c>
      <c r="O30" s="13"/>
      <c r="P30" s="28"/>
      <c r="Q30" s="13"/>
      <c r="R30" s="28"/>
    </row>
    <row r="31" spans="1:18" ht="15" outlineLevel="3">
      <c r="A31" s="6" t="s">
        <v>158</v>
      </c>
      <c r="B31" s="6" t="s">
        <v>202</v>
      </c>
      <c r="C31" s="6" t="s">
        <v>204</v>
      </c>
      <c r="D31" s="7">
        <v>9</v>
      </c>
      <c r="E31" s="7">
        <v>530</v>
      </c>
      <c r="F31" s="8">
        <v>24.03</v>
      </c>
      <c r="G31" s="7">
        <v>411</v>
      </c>
      <c r="H31" s="8">
        <v>5.93</v>
      </c>
      <c r="I31" s="8">
        <v>29.96</v>
      </c>
      <c r="J31" s="7">
        <v>1961</v>
      </c>
      <c r="K31" s="8">
        <v>77.04</v>
      </c>
      <c r="L31" s="7">
        <v>1159</v>
      </c>
      <c r="M31" s="8">
        <v>16.95</v>
      </c>
      <c r="N31" s="8">
        <v>93.99</v>
      </c>
      <c r="O31" s="13"/>
      <c r="P31" s="28"/>
      <c r="Q31" s="13"/>
      <c r="R31" s="28"/>
    </row>
    <row r="32" spans="1:18" ht="15" outlineLevel="3">
      <c r="A32" s="6" t="s">
        <v>158</v>
      </c>
      <c r="B32" s="6" t="s">
        <v>202</v>
      </c>
      <c r="C32" s="6" t="s">
        <v>205</v>
      </c>
      <c r="D32" s="7">
        <v>19</v>
      </c>
      <c r="E32" s="7">
        <v>835</v>
      </c>
      <c r="F32" s="8">
        <v>45.26</v>
      </c>
      <c r="G32" s="7">
        <v>483</v>
      </c>
      <c r="H32" s="8">
        <v>8.26</v>
      </c>
      <c r="I32" s="8">
        <v>53.52</v>
      </c>
      <c r="J32" s="7">
        <v>1209</v>
      </c>
      <c r="K32" s="8">
        <v>64.41</v>
      </c>
      <c r="L32" s="7">
        <v>802</v>
      </c>
      <c r="M32" s="8">
        <v>13.96</v>
      </c>
      <c r="N32" s="8">
        <v>78.37</v>
      </c>
      <c r="O32" s="13"/>
      <c r="P32" s="28"/>
      <c r="Q32" s="13"/>
      <c r="R32" s="28"/>
    </row>
    <row r="33" spans="1:18" ht="15" outlineLevel="2">
      <c r="A33" s="9"/>
      <c r="B33" s="9" t="s">
        <v>334</v>
      </c>
      <c r="C33" s="9"/>
      <c r="D33" s="11">
        <f aca="true" t="shared" si="8" ref="D33:N33">SUBTOTAL(9,D31:D32)</f>
        <v>28</v>
      </c>
      <c r="E33" s="11">
        <f t="shared" si="8"/>
        <v>1365</v>
      </c>
      <c r="F33" s="12">
        <f t="shared" si="8"/>
        <v>69.28999999999999</v>
      </c>
      <c r="G33" s="11">
        <f t="shared" si="8"/>
        <v>894</v>
      </c>
      <c r="H33" s="12">
        <f t="shared" si="8"/>
        <v>14.19</v>
      </c>
      <c r="I33" s="12">
        <f t="shared" si="8"/>
        <v>83.48</v>
      </c>
      <c r="J33" s="11">
        <f t="shared" si="8"/>
        <v>3170</v>
      </c>
      <c r="K33" s="12">
        <f t="shared" si="8"/>
        <v>141.45</v>
      </c>
      <c r="L33" s="11">
        <f t="shared" si="8"/>
        <v>1961</v>
      </c>
      <c r="M33" s="12">
        <f t="shared" si="8"/>
        <v>30.91</v>
      </c>
      <c r="N33" s="12">
        <f t="shared" si="8"/>
        <v>172.36</v>
      </c>
      <c r="O33" s="13"/>
      <c r="P33" s="28"/>
      <c r="Q33" s="13"/>
      <c r="R33" s="28"/>
    </row>
    <row r="34" spans="1:18" ht="15" outlineLevel="3">
      <c r="A34" s="6" t="s">
        <v>158</v>
      </c>
      <c r="B34" s="6" t="s">
        <v>268</v>
      </c>
      <c r="C34" s="6" t="s">
        <v>269</v>
      </c>
      <c r="D34" s="7">
        <v>21</v>
      </c>
      <c r="E34" s="7">
        <v>1608</v>
      </c>
      <c r="F34" s="8">
        <v>77.61</v>
      </c>
      <c r="G34" s="7">
        <v>805</v>
      </c>
      <c r="H34" s="8">
        <v>13.19</v>
      </c>
      <c r="I34" s="8">
        <v>90.8</v>
      </c>
      <c r="J34" s="7">
        <v>2520</v>
      </c>
      <c r="K34" s="8">
        <v>129.56</v>
      </c>
      <c r="L34" s="7">
        <v>1258</v>
      </c>
      <c r="M34" s="8">
        <v>21.42</v>
      </c>
      <c r="N34" s="8">
        <v>150.98</v>
      </c>
      <c r="O34" s="13"/>
      <c r="P34" s="28"/>
      <c r="Q34" s="13"/>
      <c r="R34" s="28"/>
    </row>
    <row r="35" spans="1:18" ht="15" outlineLevel="3">
      <c r="A35" s="6" t="s">
        <v>158</v>
      </c>
      <c r="B35" s="6" t="s">
        <v>268</v>
      </c>
      <c r="C35" s="6" t="s">
        <v>271</v>
      </c>
      <c r="D35" s="7">
        <v>34</v>
      </c>
      <c r="E35" s="7">
        <v>1959</v>
      </c>
      <c r="F35" s="8">
        <v>92.92</v>
      </c>
      <c r="G35" s="7">
        <v>1072</v>
      </c>
      <c r="H35" s="8">
        <v>17.79</v>
      </c>
      <c r="I35" s="8">
        <v>110.71</v>
      </c>
      <c r="J35" s="7">
        <v>3575</v>
      </c>
      <c r="K35" s="8">
        <v>164.2</v>
      </c>
      <c r="L35" s="7">
        <v>1935</v>
      </c>
      <c r="M35" s="8">
        <v>32.48</v>
      </c>
      <c r="N35" s="8">
        <v>196.68</v>
      </c>
      <c r="O35" s="13"/>
      <c r="P35" s="28"/>
      <c r="Q35" s="13"/>
      <c r="R35" s="28"/>
    </row>
    <row r="36" spans="1:18" ht="15" outlineLevel="2">
      <c r="A36" s="9"/>
      <c r="B36" s="9" t="s">
        <v>335</v>
      </c>
      <c r="C36" s="9"/>
      <c r="D36" s="11">
        <f aca="true" t="shared" si="9" ref="D36:N36">SUBTOTAL(9,D34:D35)</f>
        <v>55</v>
      </c>
      <c r="E36" s="11">
        <f t="shared" si="9"/>
        <v>3567</v>
      </c>
      <c r="F36" s="12">
        <f t="shared" si="9"/>
        <v>170.53</v>
      </c>
      <c r="G36" s="11">
        <f t="shared" si="9"/>
        <v>1877</v>
      </c>
      <c r="H36" s="12">
        <f t="shared" si="9"/>
        <v>30.979999999999997</v>
      </c>
      <c r="I36" s="12">
        <f t="shared" si="9"/>
        <v>201.51</v>
      </c>
      <c r="J36" s="11">
        <f t="shared" si="9"/>
        <v>6095</v>
      </c>
      <c r="K36" s="12">
        <f t="shared" si="9"/>
        <v>293.76</v>
      </c>
      <c r="L36" s="11">
        <f t="shared" si="9"/>
        <v>3193</v>
      </c>
      <c r="M36" s="12">
        <f t="shared" si="9"/>
        <v>53.9</v>
      </c>
      <c r="N36" s="12">
        <f t="shared" si="9"/>
        <v>347.65999999999997</v>
      </c>
      <c r="O36" s="13"/>
      <c r="P36" s="28"/>
      <c r="Q36" s="13"/>
      <c r="R36" s="28"/>
    </row>
    <row r="37" spans="1:18" ht="15" outlineLevel="3">
      <c r="A37" s="6" t="s">
        <v>158</v>
      </c>
      <c r="B37" s="6" t="s">
        <v>277</v>
      </c>
      <c r="C37" s="6" t="s">
        <v>278</v>
      </c>
      <c r="D37" s="7">
        <v>17</v>
      </c>
      <c r="E37" s="7">
        <v>257</v>
      </c>
      <c r="F37" s="8">
        <v>28.91</v>
      </c>
      <c r="G37" s="7">
        <v>751</v>
      </c>
      <c r="H37" s="8">
        <v>15.11</v>
      </c>
      <c r="I37" s="8">
        <v>44.02</v>
      </c>
      <c r="J37" s="7">
        <v>483</v>
      </c>
      <c r="K37" s="8">
        <v>54.06</v>
      </c>
      <c r="L37" s="7">
        <v>1364</v>
      </c>
      <c r="M37" s="8">
        <v>27.16</v>
      </c>
      <c r="N37" s="8">
        <v>81.22</v>
      </c>
      <c r="O37" s="13"/>
      <c r="P37" s="28"/>
      <c r="Q37" s="13"/>
      <c r="R37" s="28"/>
    </row>
    <row r="38" spans="1:18" ht="15" outlineLevel="2">
      <c r="A38" s="9"/>
      <c r="B38" s="9" t="s">
        <v>336</v>
      </c>
      <c r="C38" s="9"/>
      <c r="D38" s="11">
        <f aca="true" t="shared" si="10" ref="D38:N38">SUBTOTAL(9,D37:D37)</f>
        <v>17</v>
      </c>
      <c r="E38" s="11">
        <f t="shared" si="10"/>
        <v>257</v>
      </c>
      <c r="F38" s="12">
        <f t="shared" si="10"/>
        <v>28.91</v>
      </c>
      <c r="G38" s="11">
        <f t="shared" si="10"/>
        <v>751</v>
      </c>
      <c r="H38" s="12">
        <f t="shared" si="10"/>
        <v>15.11</v>
      </c>
      <c r="I38" s="12">
        <f t="shared" si="10"/>
        <v>44.02</v>
      </c>
      <c r="J38" s="11">
        <f t="shared" si="10"/>
        <v>483</v>
      </c>
      <c r="K38" s="12">
        <f t="shared" si="10"/>
        <v>54.06</v>
      </c>
      <c r="L38" s="11">
        <f t="shared" si="10"/>
        <v>1364</v>
      </c>
      <c r="M38" s="12">
        <f t="shared" si="10"/>
        <v>27.16</v>
      </c>
      <c r="N38" s="12">
        <f t="shared" si="10"/>
        <v>81.22</v>
      </c>
      <c r="O38" s="13"/>
      <c r="P38" s="28"/>
      <c r="Q38" s="13"/>
      <c r="R38" s="28"/>
    </row>
    <row r="39" spans="1:18" ht="15" outlineLevel="1">
      <c r="A39" s="9" t="s">
        <v>299</v>
      </c>
      <c r="B39" s="9"/>
      <c r="C39" s="9"/>
      <c r="D39" s="11">
        <f aca="true" t="shared" si="11" ref="D39:N39">SUBTOTAL(9,D22:D37)</f>
        <v>179</v>
      </c>
      <c r="E39" s="11">
        <f t="shared" si="11"/>
        <v>9323</v>
      </c>
      <c r="F39" s="12">
        <f t="shared" si="11"/>
        <v>476.86000000000007</v>
      </c>
      <c r="G39" s="11">
        <f t="shared" si="11"/>
        <v>6279</v>
      </c>
      <c r="H39" s="12">
        <f t="shared" si="11"/>
        <v>107.46999999999998</v>
      </c>
      <c r="I39" s="12">
        <f t="shared" si="11"/>
        <v>584.33</v>
      </c>
      <c r="J39" s="11">
        <f t="shared" si="11"/>
        <v>17957</v>
      </c>
      <c r="K39" s="12">
        <f t="shared" si="11"/>
        <v>893.52</v>
      </c>
      <c r="L39" s="11">
        <f t="shared" si="11"/>
        <v>12014</v>
      </c>
      <c r="M39" s="12">
        <f t="shared" si="11"/>
        <v>209.16999999999996</v>
      </c>
      <c r="N39" s="12">
        <f t="shared" si="11"/>
        <v>1102.69</v>
      </c>
      <c r="O39" s="11">
        <v>261150</v>
      </c>
      <c r="P39" s="12">
        <f>(J39/O39)*100</f>
        <v>6.87612483247176</v>
      </c>
      <c r="Q39" s="11">
        <v>291691</v>
      </c>
      <c r="R39" s="12">
        <f>(J39/Q39)*100</f>
        <v>6.156172113640805</v>
      </c>
    </row>
    <row r="40" spans="1:18" ht="15" outlineLevel="3">
      <c r="A40" s="6" t="s">
        <v>13</v>
      </c>
      <c r="B40" s="6" t="s">
        <v>14</v>
      </c>
      <c r="C40" s="6" t="s">
        <v>15</v>
      </c>
      <c r="D40" s="7">
        <v>26</v>
      </c>
      <c r="E40" s="7">
        <v>1470</v>
      </c>
      <c r="F40" s="8">
        <v>56.07</v>
      </c>
      <c r="G40" s="7">
        <v>1388</v>
      </c>
      <c r="H40" s="8">
        <v>20.02</v>
      </c>
      <c r="I40" s="8">
        <v>76.09</v>
      </c>
      <c r="J40" s="7">
        <v>3549</v>
      </c>
      <c r="K40" s="8">
        <v>137.95</v>
      </c>
      <c r="L40" s="7">
        <v>3910</v>
      </c>
      <c r="M40" s="8">
        <v>56.63</v>
      </c>
      <c r="N40" s="8">
        <v>194.58</v>
      </c>
      <c r="O40" s="13"/>
      <c r="P40" s="28"/>
      <c r="Q40" s="13"/>
      <c r="R40" s="28"/>
    </row>
    <row r="41" spans="1:18" ht="15" outlineLevel="3">
      <c r="A41" s="6" t="s">
        <v>13</v>
      </c>
      <c r="B41" s="6" t="s">
        <v>14</v>
      </c>
      <c r="C41" s="6" t="s">
        <v>16</v>
      </c>
      <c r="D41" s="7">
        <v>21</v>
      </c>
      <c r="E41" s="7">
        <v>883</v>
      </c>
      <c r="F41" s="8">
        <v>36.24</v>
      </c>
      <c r="G41" s="7">
        <v>1719</v>
      </c>
      <c r="H41" s="8">
        <v>24.87</v>
      </c>
      <c r="I41" s="8">
        <v>61.11</v>
      </c>
      <c r="J41" s="7">
        <v>2118</v>
      </c>
      <c r="K41" s="8">
        <v>89.23</v>
      </c>
      <c r="L41" s="7">
        <v>4540</v>
      </c>
      <c r="M41" s="8">
        <v>67.4</v>
      </c>
      <c r="N41" s="8">
        <v>156.63</v>
      </c>
      <c r="O41" s="13"/>
      <c r="P41" s="28"/>
      <c r="Q41" s="13"/>
      <c r="R41" s="28"/>
    </row>
    <row r="42" spans="1:18" ht="15" outlineLevel="2">
      <c r="A42" s="9"/>
      <c r="B42" s="9" t="s">
        <v>337</v>
      </c>
      <c r="C42" s="9"/>
      <c r="D42" s="11">
        <f aca="true" t="shared" si="12" ref="D42:N42">SUBTOTAL(9,D40:D41)</f>
        <v>47</v>
      </c>
      <c r="E42" s="11">
        <f t="shared" si="12"/>
        <v>2353</v>
      </c>
      <c r="F42" s="12">
        <f t="shared" si="12"/>
        <v>92.31</v>
      </c>
      <c r="G42" s="11">
        <f t="shared" si="12"/>
        <v>3107</v>
      </c>
      <c r="H42" s="12">
        <f t="shared" si="12"/>
        <v>44.89</v>
      </c>
      <c r="I42" s="12">
        <f t="shared" si="12"/>
        <v>137.2</v>
      </c>
      <c r="J42" s="11">
        <f t="shared" si="12"/>
        <v>5667</v>
      </c>
      <c r="K42" s="12">
        <f t="shared" si="12"/>
        <v>227.18</v>
      </c>
      <c r="L42" s="11">
        <f t="shared" si="12"/>
        <v>8450</v>
      </c>
      <c r="M42" s="12">
        <f t="shared" si="12"/>
        <v>124.03</v>
      </c>
      <c r="N42" s="12">
        <f t="shared" si="12"/>
        <v>351.21000000000004</v>
      </c>
      <c r="O42" s="13"/>
      <c r="P42" s="28"/>
      <c r="Q42" s="13"/>
      <c r="R42" s="28"/>
    </row>
    <row r="43" spans="1:18" ht="15" outlineLevel="3">
      <c r="A43" s="6" t="s">
        <v>13</v>
      </c>
      <c r="B43" s="6" t="s">
        <v>17</v>
      </c>
      <c r="C43" s="6" t="s">
        <v>18</v>
      </c>
      <c r="D43" s="7">
        <v>13</v>
      </c>
      <c r="E43" s="7">
        <v>520</v>
      </c>
      <c r="F43" s="8">
        <v>21.07</v>
      </c>
      <c r="G43" s="7">
        <v>714</v>
      </c>
      <c r="H43" s="8">
        <v>10</v>
      </c>
      <c r="I43" s="8">
        <v>31.07</v>
      </c>
      <c r="J43" s="7">
        <v>1505</v>
      </c>
      <c r="K43" s="8">
        <v>60.94</v>
      </c>
      <c r="L43" s="7">
        <v>3189</v>
      </c>
      <c r="M43" s="8">
        <v>45.55</v>
      </c>
      <c r="N43" s="8">
        <v>106.49</v>
      </c>
      <c r="O43" s="13"/>
      <c r="P43" s="28"/>
      <c r="Q43" s="13"/>
      <c r="R43" s="28"/>
    </row>
    <row r="44" spans="1:18" ht="15" outlineLevel="3">
      <c r="A44" s="6" t="s">
        <v>13</v>
      </c>
      <c r="B44" s="6" t="s">
        <v>17</v>
      </c>
      <c r="C44" s="6" t="s">
        <v>19</v>
      </c>
      <c r="D44" s="7">
        <v>16</v>
      </c>
      <c r="E44" s="7">
        <v>714</v>
      </c>
      <c r="F44" s="8">
        <v>29.65</v>
      </c>
      <c r="G44" s="7">
        <v>1509</v>
      </c>
      <c r="H44" s="8">
        <v>22.32</v>
      </c>
      <c r="I44" s="8">
        <v>51.97</v>
      </c>
      <c r="J44" s="7">
        <v>1096</v>
      </c>
      <c r="K44" s="8">
        <v>46.11</v>
      </c>
      <c r="L44" s="7">
        <v>2231</v>
      </c>
      <c r="M44" s="8">
        <v>32.88</v>
      </c>
      <c r="N44" s="8">
        <v>78.99</v>
      </c>
      <c r="O44" s="13"/>
      <c r="P44" s="28"/>
      <c r="Q44" s="13"/>
      <c r="R44" s="28"/>
    </row>
    <row r="45" spans="1:18" ht="15" outlineLevel="3">
      <c r="A45" s="6" t="s">
        <v>13</v>
      </c>
      <c r="B45" s="6" t="s">
        <v>17</v>
      </c>
      <c r="C45" s="6" t="s">
        <v>20</v>
      </c>
      <c r="D45" s="7">
        <v>8</v>
      </c>
      <c r="E45" s="7">
        <v>91</v>
      </c>
      <c r="F45" s="8">
        <v>6.38</v>
      </c>
      <c r="G45" s="7">
        <v>422</v>
      </c>
      <c r="H45" s="8">
        <v>7.39</v>
      </c>
      <c r="I45" s="8">
        <v>13.77</v>
      </c>
      <c r="J45" s="7">
        <v>309</v>
      </c>
      <c r="K45" s="8">
        <v>21.71</v>
      </c>
      <c r="L45" s="7">
        <v>831</v>
      </c>
      <c r="M45" s="8">
        <v>14.65</v>
      </c>
      <c r="N45" s="8">
        <v>36.36</v>
      </c>
      <c r="O45" s="13"/>
      <c r="P45" s="28"/>
      <c r="Q45" s="13"/>
      <c r="R45" s="28"/>
    </row>
    <row r="46" spans="1:18" ht="15" outlineLevel="2">
      <c r="A46" s="9"/>
      <c r="B46" s="9" t="s">
        <v>338</v>
      </c>
      <c r="C46" s="9"/>
      <c r="D46" s="11">
        <f aca="true" t="shared" si="13" ref="D46:N46">SUBTOTAL(9,D43:D45)</f>
        <v>37</v>
      </c>
      <c r="E46" s="11">
        <f t="shared" si="13"/>
        <v>1325</v>
      </c>
      <c r="F46" s="12">
        <f t="shared" si="13"/>
        <v>57.1</v>
      </c>
      <c r="G46" s="11">
        <f t="shared" si="13"/>
        <v>2645</v>
      </c>
      <c r="H46" s="12">
        <f t="shared" si="13"/>
        <v>39.71</v>
      </c>
      <c r="I46" s="12">
        <f t="shared" si="13"/>
        <v>96.80999999999999</v>
      </c>
      <c r="J46" s="11">
        <f t="shared" si="13"/>
        <v>2910</v>
      </c>
      <c r="K46" s="12">
        <f t="shared" si="13"/>
        <v>128.76</v>
      </c>
      <c r="L46" s="11">
        <f t="shared" si="13"/>
        <v>6251</v>
      </c>
      <c r="M46" s="12">
        <f t="shared" si="13"/>
        <v>93.08000000000001</v>
      </c>
      <c r="N46" s="12">
        <f t="shared" si="13"/>
        <v>221.83999999999997</v>
      </c>
      <c r="O46" s="13"/>
      <c r="P46" s="28"/>
      <c r="Q46" s="13"/>
      <c r="R46" s="28"/>
    </row>
    <row r="47" spans="1:18" ht="15" outlineLevel="3">
      <c r="A47" s="6" t="s">
        <v>13</v>
      </c>
      <c r="B47" s="6" t="s">
        <v>84</v>
      </c>
      <c r="C47" s="6" t="s">
        <v>86</v>
      </c>
      <c r="D47" s="7">
        <v>44</v>
      </c>
      <c r="E47" s="7">
        <v>1690</v>
      </c>
      <c r="F47" s="8">
        <v>64.89</v>
      </c>
      <c r="G47" s="7">
        <v>4940</v>
      </c>
      <c r="H47" s="8">
        <v>79.15</v>
      </c>
      <c r="I47" s="8">
        <v>144.04</v>
      </c>
      <c r="J47" s="7">
        <v>3852</v>
      </c>
      <c r="K47" s="8">
        <v>156.95</v>
      </c>
      <c r="L47" s="7">
        <v>10627</v>
      </c>
      <c r="M47" s="8">
        <v>167.58</v>
      </c>
      <c r="N47" s="8">
        <v>324.53</v>
      </c>
      <c r="O47" s="13"/>
      <c r="P47" s="28"/>
      <c r="Q47" s="13"/>
      <c r="R47" s="28"/>
    </row>
    <row r="48" spans="1:18" ht="15" outlineLevel="2">
      <c r="A48" s="9"/>
      <c r="B48" s="9" t="s">
        <v>330</v>
      </c>
      <c r="C48" s="9"/>
      <c r="D48" s="11">
        <f aca="true" t="shared" si="14" ref="D48:N48">SUBTOTAL(9,D47:D47)</f>
        <v>44</v>
      </c>
      <c r="E48" s="11">
        <f t="shared" si="14"/>
        <v>1690</v>
      </c>
      <c r="F48" s="12">
        <f t="shared" si="14"/>
        <v>64.89</v>
      </c>
      <c r="G48" s="11">
        <f t="shared" si="14"/>
        <v>4940</v>
      </c>
      <c r="H48" s="12">
        <f t="shared" si="14"/>
        <v>79.15</v>
      </c>
      <c r="I48" s="12">
        <f t="shared" si="14"/>
        <v>144.04</v>
      </c>
      <c r="J48" s="11">
        <f t="shared" si="14"/>
        <v>3852</v>
      </c>
      <c r="K48" s="12">
        <f t="shared" si="14"/>
        <v>156.95</v>
      </c>
      <c r="L48" s="11">
        <f t="shared" si="14"/>
        <v>10627</v>
      </c>
      <c r="M48" s="12">
        <f t="shared" si="14"/>
        <v>167.58</v>
      </c>
      <c r="N48" s="12">
        <f t="shared" si="14"/>
        <v>324.53</v>
      </c>
      <c r="O48" s="13"/>
      <c r="P48" s="28"/>
      <c r="Q48" s="13"/>
      <c r="R48" s="28"/>
    </row>
    <row r="49" spans="1:18" ht="15" outlineLevel="3">
      <c r="A49" s="6" t="s">
        <v>13</v>
      </c>
      <c r="B49" s="6" t="s">
        <v>180</v>
      </c>
      <c r="C49" s="6" t="s">
        <v>181</v>
      </c>
      <c r="D49" s="7">
        <v>21</v>
      </c>
      <c r="E49" s="7">
        <v>983</v>
      </c>
      <c r="F49" s="8">
        <v>40.01</v>
      </c>
      <c r="G49" s="7">
        <v>1911</v>
      </c>
      <c r="H49" s="8">
        <v>27.68</v>
      </c>
      <c r="I49" s="8">
        <v>67.69</v>
      </c>
      <c r="J49" s="7">
        <v>2835</v>
      </c>
      <c r="K49" s="8">
        <v>115.25</v>
      </c>
      <c r="L49" s="7">
        <v>4728</v>
      </c>
      <c r="M49" s="8">
        <v>69.98</v>
      </c>
      <c r="N49" s="8">
        <v>185.23</v>
      </c>
      <c r="O49" s="13"/>
      <c r="P49" s="28"/>
      <c r="Q49" s="13"/>
      <c r="R49" s="28"/>
    </row>
    <row r="50" spans="1:18" ht="15" outlineLevel="2">
      <c r="A50" s="9"/>
      <c r="B50" s="9" t="s">
        <v>331</v>
      </c>
      <c r="C50" s="9"/>
      <c r="D50" s="11">
        <f aca="true" t="shared" si="15" ref="D50:N50">SUBTOTAL(9,D49:D49)</f>
        <v>21</v>
      </c>
      <c r="E50" s="11">
        <f t="shared" si="15"/>
        <v>983</v>
      </c>
      <c r="F50" s="12">
        <f t="shared" si="15"/>
        <v>40.01</v>
      </c>
      <c r="G50" s="11">
        <f t="shared" si="15"/>
        <v>1911</v>
      </c>
      <c r="H50" s="12">
        <f t="shared" si="15"/>
        <v>27.68</v>
      </c>
      <c r="I50" s="12">
        <f t="shared" si="15"/>
        <v>67.69</v>
      </c>
      <c r="J50" s="11">
        <f t="shared" si="15"/>
        <v>2835</v>
      </c>
      <c r="K50" s="12">
        <f t="shared" si="15"/>
        <v>115.25</v>
      </c>
      <c r="L50" s="11">
        <f t="shared" si="15"/>
        <v>4728</v>
      </c>
      <c r="M50" s="12">
        <f t="shared" si="15"/>
        <v>69.98</v>
      </c>
      <c r="N50" s="12">
        <f t="shared" si="15"/>
        <v>185.23</v>
      </c>
      <c r="O50" s="13"/>
      <c r="P50" s="28"/>
      <c r="Q50" s="13"/>
      <c r="R50" s="28"/>
    </row>
    <row r="51" spans="1:18" ht="15" outlineLevel="3">
      <c r="A51" s="6" t="s">
        <v>13</v>
      </c>
      <c r="B51" s="6" t="s">
        <v>202</v>
      </c>
      <c r="C51" s="6" t="s">
        <v>203</v>
      </c>
      <c r="D51" s="7">
        <v>10</v>
      </c>
      <c r="E51" s="7">
        <v>527</v>
      </c>
      <c r="F51" s="8">
        <v>23.77</v>
      </c>
      <c r="G51" s="7">
        <v>804</v>
      </c>
      <c r="H51" s="8">
        <v>15.34</v>
      </c>
      <c r="I51" s="8">
        <v>39.11</v>
      </c>
      <c r="J51" s="7">
        <v>1254</v>
      </c>
      <c r="K51" s="8">
        <v>54.3</v>
      </c>
      <c r="L51" s="7">
        <v>2389</v>
      </c>
      <c r="M51" s="8">
        <v>39.14</v>
      </c>
      <c r="N51" s="8">
        <v>93.44</v>
      </c>
      <c r="O51" s="13"/>
      <c r="P51" s="28"/>
      <c r="Q51" s="13"/>
      <c r="R51" s="28"/>
    </row>
    <row r="52" spans="1:18" ht="15" outlineLevel="3">
      <c r="A52" s="6" t="s">
        <v>13</v>
      </c>
      <c r="B52" s="6" t="s">
        <v>202</v>
      </c>
      <c r="C52" s="6" t="s">
        <v>206</v>
      </c>
      <c r="D52" s="7">
        <v>10</v>
      </c>
      <c r="E52" s="7">
        <v>402</v>
      </c>
      <c r="F52" s="8">
        <v>19.24</v>
      </c>
      <c r="G52" s="7">
        <v>530</v>
      </c>
      <c r="H52" s="8">
        <v>7.88</v>
      </c>
      <c r="I52" s="8">
        <v>27.12</v>
      </c>
      <c r="J52" s="7">
        <v>623</v>
      </c>
      <c r="K52" s="8">
        <v>30.45</v>
      </c>
      <c r="L52" s="7">
        <v>1527</v>
      </c>
      <c r="M52" s="8">
        <v>22.53</v>
      </c>
      <c r="N52" s="8">
        <v>52.98</v>
      </c>
      <c r="O52" s="13"/>
      <c r="P52" s="28"/>
      <c r="Q52" s="13"/>
      <c r="R52" s="28"/>
    </row>
    <row r="53" spans="1:18" ht="15" outlineLevel="2">
      <c r="A53" s="9"/>
      <c r="B53" s="9" t="s">
        <v>334</v>
      </c>
      <c r="C53" s="9"/>
      <c r="D53" s="11">
        <f aca="true" t="shared" si="16" ref="D53:N53">SUBTOTAL(9,D51:D52)</f>
        <v>20</v>
      </c>
      <c r="E53" s="11">
        <f t="shared" si="16"/>
        <v>929</v>
      </c>
      <c r="F53" s="12">
        <f t="shared" si="16"/>
        <v>43.01</v>
      </c>
      <c r="G53" s="11">
        <f t="shared" si="16"/>
        <v>1334</v>
      </c>
      <c r="H53" s="12">
        <f t="shared" si="16"/>
        <v>23.22</v>
      </c>
      <c r="I53" s="12">
        <f t="shared" si="16"/>
        <v>66.23</v>
      </c>
      <c r="J53" s="11">
        <f t="shared" si="16"/>
        <v>1877</v>
      </c>
      <c r="K53" s="12">
        <f t="shared" si="16"/>
        <v>84.75</v>
      </c>
      <c r="L53" s="11">
        <f t="shared" si="16"/>
        <v>3916</v>
      </c>
      <c r="M53" s="12">
        <f t="shared" si="16"/>
        <v>61.67</v>
      </c>
      <c r="N53" s="12">
        <f t="shared" si="16"/>
        <v>146.42</v>
      </c>
      <c r="O53" s="13"/>
      <c r="P53" s="28"/>
      <c r="Q53" s="13"/>
      <c r="R53" s="28"/>
    </row>
    <row r="54" spans="1:18" ht="15" outlineLevel="3">
      <c r="A54" s="6" t="s">
        <v>13</v>
      </c>
      <c r="B54" s="6" t="s">
        <v>207</v>
      </c>
      <c r="C54" s="6" t="s">
        <v>211</v>
      </c>
      <c r="D54" s="7">
        <v>12</v>
      </c>
      <c r="E54" s="7">
        <v>312</v>
      </c>
      <c r="F54" s="8">
        <v>18.07</v>
      </c>
      <c r="G54" s="7">
        <v>652</v>
      </c>
      <c r="H54" s="8">
        <v>9.47</v>
      </c>
      <c r="I54" s="8">
        <v>27.54</v>
      </c>
      <c r="J54" s="7">
        <v>590</v>
      </c>
      <c r="K54" s="8">
        <v>33.49</v>
      </c>
      <c r="L54" s="7">
        <v>1261</v>
      </c>
      <c r="M54" s="8">
        <v>19.47</v>
      </c>
      <c r="N54" s="8">
        <v>52.96</v>
      </c>
      <c r="O54" s="13"/>
      <c r="P54" s="28"/>
      <c r="Q54" s="13"/>
      <c r="R54" s="28"/>
    </row>
    <row r="55" spans="1:18" ht="15" outlineLevel="2">
      <c r="A55" s="9"/>
      <c r="B55" s="9" t="s">
        <v>339</v>
      </c>
      <c r="C55" s="9"/>
      <c r="D55" s="11">
        <f aca="true" t="shared" si="17" ref="D55:N55">SUBTOTAL(9,D54:D54)</f>
        <v>12</v>
      </c>
      <c r="E55" s="11">
        <f t="shared" si="17"/>
        <v>312</v>
      </c>
      <c r="F55" s="12">
        <f t="shared" si="17"/>
        <v>18.07</v>
      </c>
      <c r="G55" s="11">
        <f t="shared" si="17"/>
        <v>652</v>
      </c>
      <c r="H55" s="12">
        <f t="shared" si="17"/>
        <v>9.47</v>
      </c>
      <c r="I55" s="12">
        <f t="shared" si="17"/>
        <v>27.54</v>
      </c>
      <c r="J55" s="11">
        <f t="shared" si="17"/>
        <v>590</v>
      </c>
      <c r="K55" s="12">
        <f t="shared" si="17"/>
        <v>33.49</v>
      </c>
      <c r="L55" s="11">
        <f t="shared" si="17"/>
        <v>1261</v>
      </c>
      <c r="M55" s="12">
        <f t="shared" si="17"/>
        <v>19.47</v>
      </c>
      <c r="N55" s="12">
        <f t="shared" si="17"/>
        <v>52.96</v>
      </c>
      <c r="O55" s="13"/>
      <c r="P55" s="28"/>
      <c r="Q55" s="13"/>
      <c r="R55" s="28"/>
    </row>
    <row r="56" spans="1:18" ht="15" outlineLevel="3">
      <c r="A56" s="6" t="s">
        <v>13</v>
      </c>
      <c r="B56" s="6" t="s">
        <v>277</v>
      </c>
      <c r="C56" s="6" t="s">
        <v>279</v>
      </c>
      <c r="D56" s="7">
        <v>12</v>
      </c>
      <c r="E56" s="7">
        <v>232</v>
      </c>
      <c r="F56" s="8">
        <v>12.67</v>
      </c>
      <c r="G56" s="7">
        <v>1257</v>
      </c>
      <c r="H56" s="8">
        <v>18.34</v>
      </c>
      <c r="I56" s="8">
        <v>31.01</v>
      </c>
      <c r="J56" s="7">
        <v>338</v>
      </c>
      <c r="K56" s="8">
        <v>21.13</v>
      </c>
      <c r="L56" s="7">
        <v>2285</v>
      </c>
      <c r="M56" s="8">
        <v>33.17</v>
      </c>
      <c r="N56" s="8">
        <v>54.3</v>
      </c>
      <c r="O56" s="13"/>
      <c r="P56" s="28"/>
      <c r="Q56" s="13"/>
      <c r="R56" s="28"/>
    </row>
    <row r="57" spans="1:18" ht="15" outlineLevel="3">
      <c r="A57" s="6" t="s">
        <v>13</v>
      </c>
      <c r="B57" s="6" t="s">
        <v>277</v>
      </c>
      <c r="C57" s="6" t="s">
        <v>280</v>
      </c>
      <c r="D57" s="7">
        <v>10</v>
      </c>
      <c r="E57" s="7">
        <v>192</v>
      </c>
      <c r="F57" s="8">
        <v>9.42</v>
      </c>
      <c r="G57" s="7">
        <v>468</v>
      </c>
      <c r="H57" s="8">
        <v>6.55</v>
      </c>
      <c r="I57" s="8">
        <v>15.97</v>
      </c>
      <c r="J57" s="7">
        <v>465</v>
      </c>
      <c r="K57" s="8">
        <v>22.35</v>
      </c>
      <c r="L57" s="7">
        <v>782</v>
      </c>
      <c r="M57" s="8">
        <v>11.63</v>
      </c>
      <c r="N57" s="8">
        <v>33.98</v>
      </c>
      <c r="O57" s="13"/>
      <c r="P57" s="28"/>
      <c r="Q57" s="13"/>
      <c r="R57" s="28"/>
    </row>
    <row r="58" spans="1:18" ht="15" outlineLevel="2">
      <c r="A58" s="9"/>
      <c r="B58" s="9" t="s">
        <v>336</v>
      </c>
      <c r="C58" s="9"/>
      <c r="D58" s="11">
        <f aca="true" t="shared" si="18" ref="D58:N58">SUBTOTAL(9,D56:D57)</f>
        <v>22</v>
      </c>
      <c r="E58" s="11">
        <f t="shared" si="18"/>
        <v>424</v>
      </c>
      <c r="F58" s="12">
        <f t="shared" si="18"/>
        <v>22.09</v>
      </c>
      <c r="G58" s="11">
        <f t="shared" si="18"/>
        <v>1725</v>
      </c>
      <c r="H58" s="12">
        <f t="shared" si="18"/>
        <v>24.89</v>
      </c>
      <c r="I58" s="12">
        <f t="shared" si="18"/>
        <v>46.980000000000004</v>
      </c>
      <c r="J58" s="11">
        <f t="shared" si="18"/>
        <v>803</v>
      </c>
      <c r="K58" s="12">
        <f t="shared" si="18"/>
        <v>43.480000000000004</v>
      </c>
      <c r="L58" s="11">
        <f t="shared" si="18"/>
        <v>3067</v>
      </c>
      <c r="M58" s="12">
        <f t="shared" si="18"/>
        <v>44.800000000000004</v>
      </c>
      <c r="N58" s="12">
        <f t="shared" si="18"/>
        <v>88.28</v>
      </c>
      <c r="O58" s="13"/>
      <c r="P58" s="28"/>
      <c r="Q58" s="13"/>
      <c r="R58" s="28"/>
    </row>
    <row r="59" spans="1:18" ht="15" outlineLevel="1">
      <c r="A59" s="9" t="s">
        <v>300</v>
      </c>
      <c r="B59" s="9"/>
      <c r="C59" s="9"/>
      <c r="D59" s="11">
        <f aca="true" t="shared" si="19" ref="D59:N59">SUBTOTAL(9,D40:D57)</f>
        <v>203</v>
      </c>
      <c r="E59" s="11">
        <f t="shared" si="19"/>
        <v>8016</v>
      </c>
      <c r="F59" s="12">
        <f t="shared" si="19"/>
        <v>337.48</v>
      </c>
      <c r="G59" s="11">
        <f t="shared" si="19"/>
        <v>16314</v>
      </c>
      <c r="H59" s="12">
        <f t="shared" si="19"/>
        <v>249.01000000000002</v>
      </c>
      <c r="I59" s="12">
        <f t="shared" si="19"/>
        <v>586.49</v>
      </c>
      <c r="J59" s="11">
        <f t="shared" si="19"/>
        <v>18534</v>
      </c>
      <c r="K59" s="12">
        <f t="shared" si="19"/>
        <v>789.86</v>
      </c>
      <c r="L59" s="11">
        <f t="shared" si="19"/>
        <v>38300</v>
      </c>
      <c r="M59" s="12">
        <f t="shared" si="19"/>
        <v>580.61</v>
      </c>
      <c r="N59" s="12">
        <f t="shared" si="19"/>
        <v>1370.47</v>
      </c>
      <c r="O59" s="11">
        <v>290546</v>
      </c>
      <c r="P59" s="12">
        <f>(J59/O59)*100</f>
        <v>6.379024319729062</v>
      </c>
      <c r="Q59" s="11">
        <v>324372</v>
      </c>
      <c r="R59" s="12">
        <f>(J59/Q59)*100</f>
        <v>5.713810069919722</v>
      </c>
    </row>
    <row r="60" spans="1:18" ht="15" outlineLevel="3">
      <c r="A60" s="6" t="s">
        <v>4</v>
      </c>
      <c r="B60" s="6" t="s">
        <v>5</v>
      </c>
      <c r="C60" s="6" t="s">
        <v>6</v>
      </c>
      <c r="D60" s="7">
        <v>75</v>
      </c>
      <c r="E60" s="7">
        <v>6256</v>
      </c>
      <c r="F60" s="8">
        <v>220.93</v>
      </c>
      <c r="G60" s="7">
        <v>4920</v>
      </c>
      <c r="H60" s="8">
        <v>71.44</v>
      </c>
      <c r="I60" s="8">
        <v>292.37</v>
      </c>
      <c r="J60" s="7">
        <v>10289</v>
      </c>
      <c r="K60" s="8">
        <v>366.44</v>
      </c>
      <c r="L60" s="7">
        <v>11507</v>
      </c>
      <c r="M60" s="8">
        <v>171.94</v>
      </c>
      <c r="N60" s="8">
        <v>538.38</v>
      </c>
      <c r="O60" s="13"/>
      <c r="P60" s="28"/>
      <c r="Q60" s="13"/>
      <c r="R60" s="28"/>
    </row>
    <row r="61" spans="1:18" ht="15" outlineLevel="2">
      <c r="A61" s="9"/>
      <c r="B61" s="9" t="s">
        <v>340</v>
      </c>
      <c r="C61" s="9"/>
      <c r="D61" s="11">
        <f aca="true" t="shared" si="20" ref="D61:N61">SUBTOTAL(9,D60:D60)</f>
        <v>75</v>
      </c>
      <c r="E61" s="11">
        <f t="shared" si="20"/>
        <v>6256</v>
      </c>
      <c r="F61" s="12">
        <f t="shared" si="20"/>
        <v>220.93</v>
      </c>
      <c r="G61" s="11">
        <f t="shared" si="20"/>
        <v>4920</v>
      </c>
      <c r="H61" s="12">
        <f t="shared" si="20"/>
        <v>71.44</v>
      </c>
      <c r="I61" s="12">
        <f t="shared" si="20"/>
        <v>292.37</v>
      </c>
      <c r="J61" s="11">
        <f t="shared" si="20"/>
        <v>10289</v>
      </c>
      <c r="K61" s="12">
        <f t="shared" si="20"/>
        <v>366.44</v>
      </c>
      <c r="L61" s="11">
        <f t="shared" si="20"/>
        <v>11507</v>
      </c>
      <c r="M61" s="12">
        <f t="shared" si="20"/>
        <v>171.94</v>
      </c>
      <c r="N61" s="12">
        <f t="shared" si="20"/>
        <v>538.38</v>
      </c>
      <c r="O61" s="13"/>
      <c r="P61" s="28"/>
      <c r="Q61" s="13"/>
      <c r="R61" s="28"/>
    </row>
    <row r="62" spans="1:18" ht="15" outlineLevel="3">
      <c r="A62" s="6" t="s">
        <v>4</v>
      </c>
      <c r="B62" s="6" t="s">
        <v>120</v>
      </c>
      <c r="C62" s="6" t="s">
        <v>121</v>
      </c>
      <c r="D62" s="7">
        <v>51</v>
      </c>
      <c r="E62" s="7">
        <v>2788</v>
      </c>
      <c r="F62" s="8">
        <v>131.74</v>
      </c>
      <c r="G62" s="7">
        <v>2523</v>
      </c>
      <c r="H62" s="8">
        <v>46.17</v>
      </c>
      <c r="I62" s="8">
        <v>177.91</v>
      </c>
      <c r="J62" s="7">
        <v>5335</v>
      </c>
      <c r="K62" s="8">
        <v>267.7</v>
      </c>
      <c r="L62" s="7">
        <v>6362</v>
      </c>
      <c r="M62" s="8">
        <v>115.3</v>
      </c>
      <c r="N62" s="8">
        <v>383</v>
      </c>
      <c r="O62" s="13"/>
      <c r="P62" s="28"/>
      <c r="Q62" s="13"/>
      <c r="R62" s="28"/>
    </row>
    <row r="63" spans="1:18" ht="15" outlineLevel="3">
      <c r="A63" s="6" t="s">
        <v>4</v>
      </c>
      <c r="B63" s="6" t="s">
        <v>120</v>
      </c>
      <c r="C63" s="6" t="s">
        <v>122</v>
      </c>
      <c r="D63" s="7">
        <v>5</v>
      </c>
      <c r="E63" s="7">
        <v>192</v>
      </c>
      <c r="F63" s="8">
        <v>10.77</v>
      </c>
      <c r="G63" s="7">
        <v>280</v>
      </c>
      <c r="H63" s="8">
        <v>5.22</v>
      </c>
      <c r="I63" s="8">
        <v>15.99</v>
      </c>
      <c r="J63" s="7">
        <v>892</v>
      </c>
      <c r="K63" s="8">
        <v>40.94</v>
      </c>
      <c r="L63" s="7">
        <v>929</v>
      </c>
      <c r="M63" s="8">
        <v>15.64</v>
      </c>
      <c r="N63" s="8">
        <v>56.58</v>
      </c>
      <c r="O63" s="13"/>
      <c r="P63" s="28"/>
      <c r="Q63" s="13"/>
      <c r="R63" s="28"/>
    </row>
    <row r="64" spans="1:18" ht="15" outlineLevel="2">
      <c r="A64" s="9"/>
      <c r="B64" s="9" t="s">
        <v>341</v>
      </c>
      <c r="C64" s="9"/>
      <c r="D64" s="11">
        <f aca="true" t="shared" si="21" ref="D64:N64">SUBTOTAL(9,D62:D63)</f>
        <v>56</v>
      </c>
      <c r="E64" s="11">
        <f t="shared" si="21"/>
        <v>2980</v>
      </c>
      <c r="F64" s="12">
        <f t="shared" si="21"/>
        <v>142.51000000000002</v>
      </c>
      <c r="G64" s="11">
        <f t="shared" si="21"/>
        <v>2803</v>
      </c>
      <c r="H64" s="12">
        <f t="shared" si="21"/>
        <v>51.39</v>
      </c>
      <c r="I64" s="12">
        <f t="shared" si="21"/>
        <v>193.9</v>
      </c>
      <c r="J64" s="11">
        <f t="shared" si="21"/>
        <v>6227</v>
      </c>
      <c r="K64" s="12">
        <f t="shared" si="21"/>
        <v>308.64</v>
      </c>
      <c r="L64" s="11">
        <f t="shared" si="21"/>
        <v>7291</v>
      </c>
      <c r="M64" s="12">
        <f t="shared" si="21"/>
        <v>130.94</v>
      </c>
      <c r="N64" s="12">
        <f t="shared" si="21"/>
        <v>439.58</v>
      </c>
      <c r="O64" s="13"/>
      <c r="P64" s="28"/>
      <c r="Q64" s="13"/>
      <c r="R64" s="28"/>
    </row>
    <row r="65" spans="1:18" ht="15" outlineLevel="3">
      <c r="A65" s="6" t="s">
        <v>4</v>
      </c>
      <c r="B65" s="6" t="s">
        <v>150</v>
      </c>
      <c r="C65" s="6" t="s">
        <v>151</v>
      </c>
      <c r="D65" s="7">
        <v>5</v>
      </c>
      <c r="E65" s="7">
        <v>213</v>
      </c>
      <c r="F65" s="8">
        <v>8.58</v>
      </c>
      <c r="G65" s="7">
        <v>278</v>
      </c>
      <c r="H65" s="8">
        <v>4.13</v>
      </c>
      <c r="I65" s="8">
        <v>12.71</v>
      </c>
      <c r="J65" s="7">
        <v>853</v>
      </c>
      <c r="K65" s="8">
        <v>47.51</v>
      </c>
      <c r="L65" s="7">
        <v>2469</v>
      </c>
      <c r="M65" s="8">
        <v>40.26</v>
      </c>
      <c r="N65" s="8">
        <v>87.77</v>
      </c>
      <c r="O65" s="13"/>
      <c r="P65" s="28"/>
      <c r="Q65" s="13"/>
      <c r="R65" s="28"/>
    </row>
    <row r="66" spans="1:18" ht="15" outlineLevel="3">
      <c r="A66" s="6" t="s">
        <v>4</v>
      </c>
      <c r="B66" s="6" t="s">
        <v>150</v>
      </c>
      <c r="C66" s="6" t="s">
        <v>152</v>
      </c>
      <c r="D66" s="7">
        <v>38</v>
      </c>
      <c r="E66" s="7">
        <v>1975</v>
      </c>
      <c r="F66" s="8">
        <v>78.98</v>
      </c>
      <c r="G66" s="7">
        <v>2681</v>
      </c>
      <c r="H66" s="8">
        <v>41.08</v>
      </c>
      <c r="I66" s="8">
        <v>120.06</v>
      </c>
      <c r="J66" s="7">
        <v>4187</v>
      </c>
      <c r="K66" s="8">
        <v>171.17</v>
      </c>
      <c r="L66" s="7">
        <v>5209</v>
      </c>
      <c r="M66" s="8">
        <v>81.23</v>
      </c>
      <c r="N66" s="8">
        <v>252.4</v>
      </c>
      <c r="O66" s="13"/>
      <c r="P66" s="28"/>
      <c r="Q66" s="13"/>
      <c r="R66" s="28"/>
    </row>
    <row r="67" spans="1:18" ht="15" outlineLevel="3">
      <c r="A67" s="6" t="s">
        <v>4</v>
      </c>
      <c r="B67" s="6" t="s">
        <v>150</v>
      </c>
      <c r="C67" s="6" t="s">
        <v>153</v>
      </c>
      <c r="D67" s="7">
        <v>13</v>
      </c>
      <c r="E67" s="7">
        <v>370</v>
      </c>
      <c r="F67" s="8">
        <v>16.8</v>
      </c>
      <c r="G67" s="7">
        <v>1174</v>
      </c>
      <c r="H67" s="8">
        <v>18.29</v>
      </c>
      <c r="I67" s="8">
        <v>35.09</v>
      </c>
      <c r="J67" s="7">
        <v>1194</v>
      </c>
      <c r="K67" s="8">
        <v>54.09</v>
      </c>
      <c r="L67" s="7">
        <v>2372</v>
      </c>
      <c r="M67" s="8">
        <v>36.79</v>
      </c>
      <c r="N67" s="8">
        <v>90.88</v>
      </c>
      <c r="O67" s="13"/>
      <c r="P67" s="28"/>
      <c r="Q67" s="13"/>
      <c r="R67" s="28"/>
    </row>
    <row r="68" spans="1:18" ht="15" outlineLevel="2">
      <c r="A68" s="9"/>
      <c r="B68" s="9" t="s">
        <v>342</v>
      </c>
      <c r="C68" s="9"/>
      <c r="D68" s="11">
        <f aca="true" t="shared" si="22" ref="D68:N68">SUBTOTAL(9,D65:D67)</f>
        <v>56</v>
      </c>
      <c r="E68" s="11">
        <f t="shared" si="22"/>
        <v>2558</v>
      </c>
      <c r="F68" s="12">
        <f t="shared" si="22"/>
        <v>104.36</v>
      </c>
      <c r="G68" s="11">
        <f t="shared" si="22"/>
        <v>4133</v>
      </c>
      <c r="H68" s="12">
        <f t="shared" si="22"/>
        <v>63.5</v>
      </c>
      <c r="I68" s="12">
        <f t="shared" si="22"/>
        <v>167.86</v>
      </c>
      <c r="J68" s="11">
        <f t="shared" si="22"/>
        <v>6234</v>
      </c>
      <c r="K68" s="12">
        <f t="shared" si="22"/>
        <v>272.77</v>
      </c>
      <c r="L68" s="11">
        <f t="shared" si="22"/>
        <v>10050</v>
      </c>
      <c r="M68" s="12">
        <f t="shared" si="22"/>
        <v>158.28</v>
      </c>
      <c r="N68" s="12">
        <f t="shared" si="22"/>
        <v>431.05</v>
      </c>
      <c r="O68" s="13"/>
      <c r="P68" s="28"/>
      <c r="Q68" s="13"/>
      <c r="R68" s="28"/>
    </row>
    <row r="69" spans="1:18" ht="15" outlineLevel="3">
      <c r="A69" s="6" t="s">
        <v>4</v>
      </c>
      <c r="B69" s="6" t="s">
        <v>207</v>
      </c>
      <c r="C69" s="6" t="s">
        <v>209</v>
      </c>
      <c r="D69" s="7">
        <v>9</v>
      </c>
      <c r="E69" s="7">
        <v>471</v>
      </c>
      <c r="F69" s="8">
        <v>17.84</v>
      </c>
      <c r="G69" s="7">
        <v>423</v>
      </c>
      <c r="H69" s="8">
        <v>5.88</v>
      </c>
      <c r="I69" s="8">
        <v>23.72</v>
      </c>
      <c r="J69" s="7">
        <v>1044</v>
      </c>
      <c r="K69" s="8">
        <v>39.02</v>
      </c>
      <c r="L69" s="7">
        <v>889</v>
      </c>
      <c r="M69" s="8">
        <v>12.37</v>
      </c>
      <c r="N69" s="8">
        <v>51.39</v>
      </c>
      <c r="O69" s="13"/>
      <c r="P69" s="28"/>
      <c r="Q69" s="13"/>
      <c r="R69" s="28"/>
    </row>
    <row r="70" spans="1:18" ht="15" outlineLevel="3">
      <c r="A70" s="6" t="s">
        <v>4</v>
      </c>
      <c r="B70" s="6" t="s">
        <v>207</v>
      </c>
      <c r="C70" s="6" t="s">
        <v>212</v>
      </c>
      <c r="D70" s="7">
        <v>10</v>
      </c>
      <c r="E70" s="7">
        <v>458</v>
      </c>
      <c r="F70" s="8">
        <v>22.23</v>
      </c>
      <c r="G70" s="7">
        <v>396</v>
      </c>
      <c r="H70" s="8">
        <v>6.63</v>
      </c>
      <c r="I70" s="8">
        <v>28.86</v>
      </c>
      <c r="J70" s="7">
        <v>544</v>
      </c>
      <c r="K70" s="8">
        <v>36.09</v>
      </c>
      <c r="L70" s="7">
        <v>768</v>
      </c>
      <c r="M70" s="8">
        <v>14.34</v>
      </c>
      <c r="N70" s="8">
        <v>50.43</v>
      </c>
      <c r="O70" s="13"/>
      <c r="P70" s="28"/>
      <c r="Q70" s="13"/>
      <c r="R70" s="28"/>
    </row>
    <row r="71" spans="1:18" ht="15" outlineLevel="2">
      <c r="A71" s="9"/>
      <c r="B71" s="9" t="s">
        <v>339</v>
      </c>
      <c r="C71" s="9"/>
      <c r="D71" s="11">
        <f aca="true" t="shared" si="23" ref="D71:N71">SUBTOTAL(9,D69:D70)</f>
        <v>19</v>
      </c>
      <c r="E71" s="11">
        <f t="shared" si="23"/>
        <v>929</v>
      </c>
      <c r="F71" s="12">
        <f t="shared" si="23"/>
        <v>40.07</v>
      </c>
      <c r="G71" s="11">
        <f t="shared" si="23"/>
        <v>819</v>
      </c>
      <c r="H71" s="12">
        <f t="shared" si="23"/>
        <v>12.51</v>
      </c>
      <c r="I71" s="12">
        <f t="shared" si="23"/>
        <v>52.58</v>
      </c>
      <c r="J71" s="11">
        <f t="shared" si="23"/>
        <v>1588</v>
      </c>
      <c r="K71" s="12">
        <f t="shared" si="23"/>
        <v>75.11000000000001</v>
      </c>
      <c r="L71" s="11">
        <f t="shared" si="23"/>
        <v>1657</v>
      </c>
      <c r="M71" s="12">
        <f t="shared" si="23"/>
        <v>26.71</v>
      </c>
      <c r="N71" s="12">
        <f t="shared" si="23"/>
        <v>101.82</v>
      </c>
      <c r="O71" s="13"/>
      <c r="P71" s="28"/>
      <c r="Q71" s="13"/>
      <c r="R71" s="28"/>
    </row>
    <row r="72" spans="1:18" ht="15" outlineLevel="3">
      <c r="A72" s="6" t="s">
        <v>4</v>
      </c>
      <c r="B72" s="6" t="s">
        <v>223</v>
      </c>
      <c r="C72" s="6" t="s">
        <v>225</v>
      </c>
      <c r="D72" s="7">
        <v>6</v>
      </c>
      <c r="E72" s="7">
        <v>186</v>
      </c>
      <c r="F72" s="8">
        <v>8.76</v>
      </c>
      <c r="G72" s="7">
        <v>535</v>
      </c>
      <c r="H72" s="8">
        <v>7.98</v>
      </c>
      <c r="I72" s="8">
        <v>16.74</v>
      </c>
      <c r="J72" s="7">
        <v>504</v>
      </c>
      <c r="K72" s="8">
        <v>28.66</v>
      </c>
      <c r="L72" s="7">
        <v>1660</v>
      </c>
      <c r="M72" s="8">
        <v>25.63</v>
      </c>
      <c r="N72" s="8">
        <v>54.29</v>
      </c>
      <c r="O72" s="13"/>
      <c r="P72" s="28"/>
      <c r="Q72" s="13"/>
      <c r="R72" s="28"/>
    </row>
    <row r="73" spans="1:18" ht="15" outlineLevel="3">
      <c r="A73" s="6" t="s">
        <v>4</v>
      </c>
      <c r="B73" s="6" t="s">
        <v>223</v>
      </c>
      <c r="C73" s="6" t="s">
        <v>227</v>
      </c>
      <c r="D73" s="7">
        <v>2</v>
      </c>
      <c r="E73" s="7">
        <v>29</v>
      </c>
      <c r="F73" s="8">
        <v>1.76</v>
      </c>
      <c r="G73" s="7">
        <v>80</v>
      </c>
      <c r="H73" s="8">
        <v>1.38</v>
      </c>
      <c r="I73" s="8">
        <v>3.14</v>
      </c>
      <c r="J73" s="7">
        <v>405</v>
      </c>
      <c r="K73" s="8">
        <v>17.56</v>
      </c>
      <c r="L73" s="7">
        <v>697</v>
      </c>
      <c r="M73" s="8">
        <v>10.68</v>
      </c>
      <c r="N73" s="8">
        <v>28.24</v>
      </c>
      <c r="O73" s="13"/>
      <c r="P73" s="28"/>
      <c r="Q73" s="13"/>
      <c r="R73" s="28"/>
    </row>
    <row r="74" spans="1:18" ht="15" outlineLevel="2">
      <c r="A74" s="9"/>
      <c r="B74" s="9" t="s">
        <v>343</v>
      </c>
      <c r="C74" s="9"/>
      <c r="D74" s="11">
        <f aca="true" t="shared" si="24" ref="D74:N74">SUBTOTAL(9,D72:D73)</f>
        <v>8</v>
      </c>
      <c r="E74" s="11">
        <f t="shared" si="24"/>
        <v>215</v>
      </c>
      <c r="F74" s="12">
        <f t="shared" si="24"/>
        <v>10.52</v>
      </c>
      <c r="G74" s="11">
        <f t="shared" si="24"/>
        <v>615</v>
      </c>
      <c r="H74" s="12">
        <f t="shared" si="24"/>
        <v>9.36</v>
      </c>
      <c r="I74" s="12">
        <f t="shared" si="24"/>
        <v>19.88</v>
      </c>
      <c r="J74" s="11">
        <f t="shared" si="24"/>
        <v>909</v>
      </c>
      <c r="K74" s="12">
        <f t="shared" si="24"/>
        <v>46.22</v>
      </c>
      <c r="L74" s="11">
        <f t="shared" si="24"/>
        <v>2357</v>
      </c>
      <c r="M74" s="12">
        <f t="shared" si="24"/>
        <v>36.31</v>
      </c>
      <c r="N74" s="12">
        <f t="shared" si="24"/>
        <v>82.53</v>
      </c>
      <c r="O74" s="13"/>
      <c r="P74" s="28"/>
      <c r="Q74" s="13"/>
      <c r="R74" s="28"/>
    </row>
    <row r="75" spans="1:18" ht="15" outlineLevel="3">
      <c r="A75" s="6" t="s">
        <v>4</v>
      </c>
      <c r="B75" s="6" t="s">
        <v>228</v>
      </c>
      <c r="C75" s="6" t="s">
        <v>230</v>
      </c>
      <c r="D75" s="7">
        <v>6</v>
      </c>
      <c r="E75" s="7">
        <v>199</v>
      </c>
      <c r="F75" s="8">
        <v>7.64</v>
      </c>
      <c r="G75" s="7">
        <v>222</v>
      </c>
      <c r="H75" s="8">
        <v>3.1</v>
      </c>
      <c r="I75" s="8">
        <v>10.74</v>
      </c>
      <c r="J75" s="7">
        <v>421</v>
      </c>
      <c r="K75" s="8">
        <v>18.16</v>
      </c>
      <c r="L75" s="7">
        <v>1125</v>
      </c>
      <c r="M75" s="8">
        <v>16.08</v>
      </c>
      <c r="N75" s="8">
        <v>34.24</v>
      </c>
      <c r="O75" s="13"/>
      <c r="P75" s="28"/>
      <c r="Q75" s="13"/>
      <c r="R75" s="28"/>
    </row>
    <row r="76" spans="1:18" ht="15" outlineLevel="2">
      <c r="A76" s="9"/>
      <c r="B76" s="9" t="s">
        <v>344</v>
      </c>
      <c r="C76" s="9"/>
      <c r="D76" s="11">
        <f aca="true" t="shared" si="25" ref="D76:N76">SUBTOTAL(9,D75:D75)</f>
        <v>6</v>
      </c>
      <c r="E76" s="11">
        <f t="shared" si="25"/>
        <v>199</v>
      </c>
      <c r="F76" s="12">
        <f t="shared" si="25"/>
        <v>7.64</v>
      </c>
      <c r="G76" s="11">
        <f t="shared" si="25"/>
        <v>222</v>
      </c>
      <c r="H76" s="12">
        <f t="shared" si="25"/>
        <v>3.1</v>
      </c>
      <c r="I76" s="12">
        <f t="shared" si="25"/>
        <v>10.74</v>
      </c>
      <c r="J76" s="11">
        <f t="shared" si="25"/>
        <v>421</v>
      </c>
      <c r="K76" s="12">
        <f t="shared" si="25"/>
        <v>18.16</v>
      </c>
      <c r="L76" s="11">
        <f t="shared" si="25"/>
        <v>1125</v>
      </c>
      <c r="M76" s="12">
        <f t="shared" si="25"/>
        <v>16.08</v>
      </c>
      <c r="N76" s="12">
        <f t="shared" si="25"/>
        <v>34.24</v>
      </c>
      <c r="O76" s="13"/>
      <c r="P76" s="28"/>
      <c r="Q76" s="13"/>
      <c r="R76" s="28"/>
    </row>
    <row r="77" spans="1:18" ht="15" outlineLevel="3">
      <c r="A77" s="6" t="s">
        <v>4</v>
      </c>
      <c r="B77" s="6" t="s">
        <v>268</v>
      </c>
      <c r="C77" s="6" t="s">
        <v>270</v>
      </c>
      <c r="D77" s="7">
        <v>32</v>
      </c>
      <c r="E77" s="7">
        <v>1471</v>
      </c>
      <c r="F77" s="8">
        <v>74.82</v>
      </c>
      <c r="G77" s="7">
        <v>2349</v>
      </c>
      <c r="H77" s="8">
        <v>39.48</v>
      </c>
      <c r="I77" s="8">
        <v>114.3</v>
      </c>
      <c r="J77" s="7">
        <v>2973</v>
      </c>
      <c r="K77" s="8">
        <v>151.62</v>
      </c>
      <c r="L77" s="7">
        <v>4104</v>
      </c>
      <c r="M77" s="8">
        <v>70.32</v>
      </c>
      <c r="N77" s="8">
        <v>221.94</v>
      </c>
      <c r="O77" s="13"/>
      <c r="P77" s="28"/>
      <c r="Q77" s="13"/>
      <c r="R77" s="28"/>
    </row>
    <row r="78" spans="1:18" ht="15" outlineLevel="2">
      <c r="A78" s="9"/>
      <c r="B78" s="9" t="s">
        <v>335</v>
      </c>
      <c r="C78" s="9"/>
      <c r="D78" s="11">
        <f aca="true" t="shared" si="26" ref="D78:N78">SUBTOTAL(9,D77:D77)</f>
        <v>32</v>
      </c>
      <c r="E78" s="11">
        <f t="shared" si="26"/>
        <v>1471</v>
      </c>
      <c r="F78" s="12">
        <f t="shared" si="26"/>
        <v>74.82</v>
      </c>
      <c r="G78" s="11">
        <f t="shared" si="26"/>
        <v>2349</v>
      </c>
      <c r="H78" s="12">
        <f t="shared" si="26"/>
        <v>39.48</v>
      </c>
      <c r="I78" s="12">
        <f t="shared" si="26"/>
        <v>114.3</v>
      </c>
      <c r="J78" s="11">
        <f t="shared" si="26"/>
        <v>2973</v>
      </c>
      <c r="K78" s="12">
        <f t="shared" si="26"/>
        <v>151.62</v>
      </c>
      <c r="L78" s="11">
        <f t="shared" si="26"/>
        <v>4104</v>
      </c>
      <c r="M78" s="12">
        <f t="shared" si="26"/>
        <v>70.32</v>
      </c>
      <c r="N78" s="12">
        <f t="shared" si="26"/>
        <v>221.94</v>
      </c>
      <c r="O78" s="13"/>
      <c r="P78" s="28"/>
      <c r="Q78" s="13"/>
      <c r="R78" s="28"/>
    </row>
    <row r="79" spans="1:18" ht="15" outlineLevel="1">
      <c r="A79" s="9" t="s">
        <v>301</v>
      </c>
      <c r="B79" s="9"/>
      <c r="C79" s="9"/>
      <c r="D79" s="11">
        <f aca="true" t="shared" si="27" ref="D79:N79">SUBTOTAL(9,D60:D77)</f>
        <v>252</v>
      </c>
      <c r="E79" s="11">
        <f t="shared" si="27"/>
        <v>14608</v>
      </c>
      <c r="F79" s="12">
        <f t="shared" si="27"/>
        <v>600.8499999999999</v>
      </c>
      <c r="G79" s="11">
        <f t="shared" si="27"/>
        <v>15861</v>
      </c>
      <c r="H79" s="12">
        <f t="shared" si="27"/>
        <v>250.77999999999994</v>
      </c>
      <c r="I79" s="12">
        <f t="shared" si="27"/>
        <v>851.63</v>
      </c>
      <c r="J79" s="11">
        <f t="shared" si="27"/>
        <v>28641</v>
      </c>
      <c r="K79" s="12">
        <f t="shared" si="27"/>
        <v>1238.96</v>
      </c>
      <c r="L79" s="11">
        <f t="shared" si="27"/>
        <v>38091</v>
      </c>
      <c r="M79" s="12">
        <f t="shared" si="27"/>
        <v>610.5799999999999</v>
      </c>
      <c r="N79" s="12">
        <f t="shared" si="27"/>
        <v>1849.5400000000004</v>
      </c>
      <c r="O79" s="11">
        <v>359715</v>
      </c>
      <c r="P79" s="12">
        <f>(J79/O79)*100</f>
        <v>7.962136691547475</v>
      </c>
      <c r="Q79" s="11">
        <v>386887</v>
      </c>
      <c r="R79" s="12">
        <f>(J79/Q79)*100</f>
        <v>7.402936774820555</v>
      </c>
    </row>
    <row r="80" spans="1:18" ht="15" outlineLevel="3">
      <c r="A80" s="6" t="s">
        <v>138</v>
      </c>
      <c r="B80" s="6" t="s">
        <v>139</v>
      </c>
      <c r="C80" s="6" t="s">
        <v>140</v>
      </c>
      <c r="D80" s="7">
        <v>8</v>
      </c>
      <c r="E80" s="7">
        <v>199</v>
      </c>
      <c r="F80" s="8">
        <v>9.25</v>
      </c>
      <c r="G80" s="7">
        <v>503</v>
      </c>
      <c r="H80" s="8">
        <v>7.07</v>
      </c>
      <c r="I80" s="8">
        <v>16.32</v>
      </c>
      <c r="J80" s="7">
        <v>615</v>
      </c>
      <c r="K80" s="8">
        <v>28.99</v>
      </c>
      <c r="L80" s="7">
        <v>2249</v>
      </c>
      <c r="M80" s="8">
        <v>31.62</v>
      </c>
      <c r="N80" s="8">
        <v>60.61</v>
      </c>
      <c r="O80" s="13"/>
      <c r="P80" s="28"/>
      <c r="Q80" s="13"/>
      <c r="R80" s="28"/>
    </row>
    <row r="81" spans="1:18" ht="15" outlineLevel="3">
      <c r="A81" s="6" t="s">
        <v>138</v>
      </c>
      <c r="B81" s="6" t="s">
        <v>139</v>
      </c>
      <c r="C81" s="6" t="s">
        <v>141</v>
      </c>
      <c r="D81" s="7">
        <v>27</v>
      </c>
      <c r="E81" s="7">
        <v>699</v>
      </c>
      <c r="F81" s="8">
        <v>35.05</v>
      </c>
      <c r="G81" s="7">
        <v>1485</v>
      </c>
      <c r="H81" s="8">
        <v>21.78</v>
      </c>
      <c r="I81" s="8">
        <v>56.83</v>
      </c>
      <c r="J81" s="7">
        <v>2276</v>
      </c>
      <c r="K81" s="8">
        <v>102.92</v>
      </c>
      <c r="L81" s="7">
        <v>4983</v>
      </c>
      <c r="M81" s="8">
        <v>72.69</v>
      </c>
      <c r="N81" s="8">
        <v>175.61</v>
      </c>
      <c r="O81" s="13"/>
      <c r="P81" s="28"/>
      <c r="Q81" s="13"/>
      <c r="R81" s="28"/>
    </row>
    <row r="82" spans="1:18" ht="15" outlineLevel="3">
      <c r="A82" s="6" t="s">
        <v>138</v>
      </c>
      <c r="B82" s="6" t="s">
        <v>139</v>
      </c>
      <c r="C82" s="6" t="s">
        <v>142</v>
      </c>
      <c r="D82" s="7">
        <v>21</v>
      </c>
      <c r="E82" s="7">
        <v>670</v>
      </c>
      <c r="F82" s="8">
        <v>29.59</v>
      </c>
      <c r="G82" s="7">
        <v>865</v>
      </c>
      <c r="H82" s="8">
        <v>12.46</v>
      </c>
      <c r="I82" s="8">
        <v>42.05</v>
      </c>
      <c r="J82" s="7">
        <v>1377</v>
      </c>
      <c r="K82" s="8">
        <v>65.24</v>
      </c>
      <c r="L82" s="7">
        <v>1912</v>
      </c>
      <c r="M82" s="8">
        <v>27.97</v>
      </c>
      <c r="N82" s="8">
        <v>93.21</v>
      </c>
      <c r="O82" s="13"/>
      <c r="P82" s="28"/>
      <c r="Q82" s="13"/>
      <c r="R82" s="28"/>
    </row>
    <row r="83" spans="1:18" ht="15" outlineLevel="2">
      <c r="A83" s="9"/>
      <c r="B83" s="9" t="s">
        <v>345</v>
      </c>
      <c r="C83" s="9"/>
      <c r="D83" s="11">
        <f aca="true" t="shared" si="28" ref="D83:N83">SUBTOTAL(9,D80:D82)</f>
        <v>56</v>
      </c>
      <c r="E83" s="11">
        <f t="shared" si="28"/>
        <v>1568</v>
      </c>
      <c r="F83" s="12">
        <f t="shared" si="28"/>
        <v>73.89</v>
      </c>
      <c r="G83" s="11">
        <f t="shared" si="28"/>
        <v>2853</v>
      </c>
      <c r="H83" s="12">
        <f t="shared" si="28"/>
        <v>41.31</v>
      </c>
      <c r="I83" s="12">
        <f t="shared" si="28"/>
        <v>115.2</v>
      </c>
      <c r="J83" s="11">
        <f t="shared" si="28"/>
        <v>4268</v>
      </c>
      <c r="K83" s="12">
        <f t="shared" si="28"/>
        <v>197.14999999999998</v>
      </c>
      <c r="L83" s="11">
        <f t="shared" si="28"/>
        <v>9144</v>
      </c>
      <c r="M83" s="12">
        <f t="shared" si="28"/>
        <v>132.28</v>
      </c>
      <c r="N83" s="12">
        <f t="shared" si="28"/>
        <v>329.43</v>
      </c>
      <c r="O83" s="13"/>
      <c r="P83" s="28"/>
      <c r="Q83" s="13"/>
      <c r="R83" s="28"/>
    </row>
    <row r="84" spans="1:18" ht="15" outlineLevel="3">
      <c r="A84" s="6" t="s">
        <v>138</v>
      </c>
      <c r="B84" s="6" t="s">
        <v>154</v>
      </c>
      <c r="C84" s="6" t="s">
        <v>155</v>
      </c>
      <c r="D84" s="7">
        <v>19</v>
      </c>
      <c r="E84" s="7">
        <v>384</v>
      </c>
      <c r="F84" s="8">
        <v>18.18</v>
      </c>
      <c r="G84" s="7">
        <v>1809</v>
      </c>
      <c r="H84" s="8">
        <v>26.07</v>
      </c>
      <c r="I84" s="8">
        <v>44.25</v>
      </c>
      <c r="J84" s="7">
        <v>639</v>
      </c>
      <c r="K84" s="8">
        <v>32.19</v>
      </c>
      <c r="L84" s="7">
        <v>3365</v>
      </c>
      <c r="M84" s="8">
        <v>49.17</v>
      </c>
      <c r="N84" s="8">
        <v>81.36</v>
      </c>
      <c r="O84" s="13"/>
      <c r="P84" s="28"/>
      <c r="Q84" s="13"/>
      <c r="R84" s="28"/>
    </row>
    <row r="85" spans="1:18" ht="15" outlineLevel="3">
      <c r="A85" s="6" t="s">
        <v>138</v>
      </c>
      <c r="B85" s="6" t="s">
        <v>154</v>
      </c>
      <c r="C85" s="6" t="s">
        <v>156</v>
      </c>
      <c r="D85" s="7">
        <v>44</v>
      </c>
      <c r="E85" s="7">
        <v>1647</v>
      </c>
      <c r="F85" s="8">
        <v>68.5</v>
      </c>
      <c r="G85" s="7">
        <v>1633</v>
      </c>
      <c r="H85" s="8">
        <v>23.79</v>
      </c>
      <c r="I85" s="8">
        <v>92.29</v>
      </c>
      <c r="J85" s="7">
        <v>2975</v>
      </c>
      <c r="K85" s="8">
        <v>125.43</v>
      </c>
      <c r="L85" s="7">
        <v>4604</v>
      </c>
      <c r="M85" s="8">
        <v>69.02</v>
      </c>
      <c r="N85" s="8">
        <v>194.45</v>
      </c>
      <c r="O85" s="13"/>
      <c r="P85" s="28"/>
      <c r="Q85" s="13"/>
      <c r="R85" s="28"/>
    </row>
    <row r="86" spans="1:18" ht="15" outlineLevel="3">
      <c r="A86" s="6" t="s">
        <v>138</v>
      </c>
      <c r="B86" s="6" t="s">
        <v>154</v>
      </c>
      <c r="C86" s="6" t="s">
        <v>157</v>
      </c>
      <c r="D86" s="7">
        <v>22</v>
      </c>
      <c r="E86" s="7">
        <v>454</v>
      </c>
      <c r="F86" s="8">
        <v>23.48</v>
      </c>
      <c r="G86" s="7">
        <v>1645</v>
      </c>
      <c r="H86" s="8">
        <v>24.53</v>
      </c>
      <c r="I86" s="8">
        <v>48.01</v>
      </c>
      <c r="J86" s="7">
        <v>946</v>
      </c>
      <c r="K86" s="8">
        <v>47.6</v>
      </c>
      <c r="L86" s="7">
        <v>3278</v>
      </c>
      <c r="M86" s="8">
        <v>49.91</v>
      </c>
      <c r="N86" s="8">
        <v>97.51</v>
      </c>
      <c r="O86" s="13"/>
      <c r="P86" s="28"/>
      <c r="Q86" s="13"/>
      <c r="R86" s="28"/>
    </row>
    <row r="87" spans="1:18" ht="15" outlineLevel="2">
      <c r="A87" s="9"/>
      <c r="B87" s="9" t="s">
        <v>346</v>
      </c>
      <c r="C87" s="9"/>
      <c r="D87" s="11">
        <f aca="true" t="shared" si="29" ref="D87:N87">SUBTOTAL(9,D84:D86)</f>
        <v>85</v>
      </c>
      <c r="E87" s="11">
        <f t="shared" si="29"/>
        <v>2485</v>
      </c>
      <c r="F87" s="12">
        <f t="shared" si="29"/>
        <v>110.16000000000001</v>
      </c>
      <c r="G87" s="11">
        <f t="shared" si="29"/>
        <v>5087</v>
      </c>
      <c r="H87" s="12">
        <f t="shared" si="29"/>
        <v>74.39</v>
      </c>
      <c r="I87" s="12">
        <f t="shared" si="29"/>
        <v>184.55</v>
      </c>
      <c r="J87" s="11">
        <f t="shared" si="29"/>
        <v>4560</v>
      </c>
      <c r="K87" s="12">
        <f t="shared" si="29"/>
        <v>205.22</v>
      </c>
      <c r="L87" s="11">
        <f t="shared" si="29"/>
        <v>11247</v>
      </c>
      <c r="M87" s="12">
        <f t="shared" si="29"/>
        <v>168.1</v>
      </c>
      <c r="N87" s="12">
        <f t="shared" si="29"/>
        <v>373.32</v>
      </c>
      <c r="O87" s="13"/>
      <c r="P87" s="28"/>
      <c r="Q87" s="13"/>
      <c r="R87" s="28"/>
    </row>
    <row r="88" spans="1:18" ht="15" outlineLevel="3">
      <c r="A88" s="6" t="s">
        <v>138</v>
      </c>
      <c r="B88" s="6" t="s">
        <v>207</v>
      </c>
      <c r="C88" s="6" t="s">
        <v>208</v>
      </c>
      <c r="D88" s="7">
        <v>2</v>
      </c>
      <c r="E88" s="7">
        <v>76</v>
      </c>
      <c r="F88" s="8">
        <v>3.23</v>
      </c>
      <c r="G88" s="7">
        <v>60</v>
      </c>
      <c r="H88" s="8">
        <v>0.82</v>
      </c>
      <c r="I88" s="8">
        <v>4.05</v>
      </c>
      <c r="J88" s="7">
        <v>595</v>
      </c>
      <c r="K88" s="8">
        <v>25.73</v>
      </c>
      <c r="L88" s="7">
        <v>615</v>
      </c>
      <c r="M88" s="8">
        <v>8.43</v>
      </c>
      <c r="N88" s="8">
        <v>34.16</v>
      </c>
      <c r="O88" s="13"/>
      <c r="P88" s="28"/>
      <c r="Q88" s="13"/>
      <c r="R88" s="28"/>
    </row>
    <row r="89" spans="1:18" ht="15" outlineLevel="3">
      <c r="A89" s="6" t="s">
        <v>138</v>
      </c>
      <c r="B89" s="6" t="s">
        <v>207</v>
      </c>
      <c r="C89" s="6" t="s">
        <v>210</v>
      </c>
      <c r="D89" s="7">
        <v>9</v>
      </c>
      <c r="E89" s="7">
        <v>406</v>
      </c>
      <c r="F89" s="8">
        <v>19.93</v>
      </c>
      <c r="G89" s="7">
        <v>357</v>
      </c>
      <c r="H89" s="8">
        <v>4.92</v>
      </c>
      <c r="I89" s="8">
        <v>24.85</v>
      </c>
      <c r="J89" s="7">
        <v>639</v>
      </c>
      <c r="K89" s="8">
        <v>31.16</v>
      </c>
      <c r="L89" s="7">
        <v>1081</v>
      </c>
      <c r="M89" s="8">
        <v>15.28</v>
      </c>
      <c r="N89" s="8">
        <v>46.44</v>
      </c>
      <c r="O89" s="13"/>
      <c r="P89" s="28"/>
      <c r="Q89" s="13"/>
      <c r="R89" s="28"/>
    </row>
    <row r="90" spans="1:18" ht="15" outlineLevel="3">
      <c r="A90" s="6" t="s">
        <v>138</v>
      </c>
      <c r="B90" s="6" t="s">
        <v>207</v>
      </c>
      <c r="C90" s="6" t="s">
        <v>213</v>
      </c>
      <c r="D90" s="7">
        <v>9</v>
      </c>
      <c r="E90" s="7">
        <v>183</v>
      </c>
      <c r="F90" s="8">
        <v>18.25</v>
      </c>
      <c r="G90" s="7">
        <v>557</v>
      </c>
      <c r="H90" s="8">
        <v>8.28</v>
      </c>
      <c r="I90" s="8">
        <v>26.53</v>
      </c>
      <c r="J90" s="7">
        <v>271</v>
      </c>
      <c r="K90" s="8">
        <v>23.35</v>
      </c>
      <c r="L90" s="7">
        <v>1461</v>
      </c>
      <c r="M90" s="8">
        <v>21.44</v>
      </c>
      <c r="N90" s="8">
        <v>44.79</v>
      </c>
      <c r="O90" s="13"/>
      <c r="P90" s="28"/>
      <c r="Q90" s="13"/>
      <c r="R90" s="28"/>
    </row>
    <row r="91" spans="1:18" ht="15" outlineLevel="2">
      <c r="A91" s="9"/>
      <c r="B91" s="9" t="s">
        <v>339</v>
      </c>
      <c r="C91" s="9"/>
      <c r="D91" s="11">
        <f aca="true" t="shared" si="30" ref="D91:N91">SUBTOTAL(9,D88:D90)</f>
        <v>20</v>
      </c>
      <c r="E91" s="11">
        <f t="shared" si="30"/>
        <v>665</v>
      </c>
      <c r="F91" s="12">
        <f t="shared" si="30"/>
        <v>41.41</v>
      </c>
      <c r="G91" s="11">
        <f t="shared" si="30"/>
        <v>974</v>
      </c>
      <c r="H91" s="12">
        <f t="shared" si="30"/>
        <v>14.02</v>
      </c>
      <c r="I91" s="12">
        <f t="shared" si="30"/>
        <v>55.43000000000001</v>
      </c>
      <c r="J91" s="11">
        <f t="shared" si="30"/>
        <v>1505</v>
      </c>
      <c r="K91" s="12">
        <f t="shared" si="30"/>
        <v>80.24000000000001</v>
      </c>
      <c r="L91" s="11">
        <f t="shared" si="30"/>
        <v>3157</v>
      </c>
      <c r="M91" s="12">
        <f t="shared" si="30"/>
        <v>45.150000000000006</v>
      </c>
      <c r="N91" s="12">
        <f t="shared" si="30"/>
        <v>125.38999999999999</v>
      </c>
      <c r="O91" s="13"/>
      <c r="P91" s="28"/>
      <c r="Q91" s="13"/>
      <c r="R91" s="28"/>
    </row>
    <row r="92" spans="1:18" ht="15" outlineLevel="3">
      <c r="A92" s="6" t="s">
        <v>138</v>
      </c>
      <c r="B92" s="6" t="s">
        <v>223</v>
      </c>
      <c r="C92" s="6" t="s">
        <v>224</v>
      </c>
      <c r="D92" s="7">
        <v>21</v>
      </c>
      <c r="E92" s="7">
        <v>811</v>
      </c>
      <c r="F92" s="8">
        <v>31.1</v>
      </c>
      <c r="G92" s="7">
        <v>1327</v>
      </c>
      <c r="H92" s="8">
        <v>20.04</v>
      </c>
      <c r="I92" s="8">
        <v>51.14</v>
      </c>
      <c r="J92" s="7">
        <v>1980</v>
      </c>
      <c r="K92" s="8">
        <v>84.58</v>
      </c>
      <c r="L92" s="7">
        <v>2571</v>
      </c>
      <c r="M92" s="8">
        <v>38.74</v>
      </c>
      <c r="N92" s="8">
        <v>123.32</v>
      </c>
      <c r="O92" s="13"/>
      <c r="P92" s="28"/>
      <c r="Q92" s="13"/>
      <c r="R92" s="28"/>
    </row>
    <row r="93" spans="1:18" ht="15" outlineLevel="3">
      <c r="A93" s="6" t="s">
        <v>138</v>
      </c>
      <c r="B93" s="6" t="s">
        <v>223</v>
      </c>
      <c r="C93" s="6" t="s">
        <v>226</v>
      </c>
      <c r="D93" s="7">
        <v>12</v>
      </c>
      <c r="E93" s="7">
        <v>497</v>
      </c>
      <c r="F93" s="8">
        <v>18.59</v>
      </c>
      <c r="G93" s="7">
        <v>296</v>
      </c>
      <c r="H93" s="8">
        <v>4.19</v>
      </c>
      <c r="I93" s="8">
        <v>22.78</v>
      </c>
      <c r="J93" s="7">
        <v>881</v>
      </c>
      <c r="K93" s="8">
        <v>33.08</v>
      </c>
      <c r="L93" s="7">
        <v>881</v>
      </c>
      <c r="M93" s="8">
        <v>12.52</v>
      </c>
      <c r="N93" s="8">
        <v>45.6</v>
      </c>
      <c r="O93" s="13"/>
      <c r="P93" s="28"/>
      <c r="Q93" s="13"/>
      <c r="R93" s="28"/>
    </row>
    <row r="94" spans="1:18" ht="15" outlineLevel="2">
      <c r="A94" s="9"/>
      <c r="B94" s="9" t="s">
        <v>343</v>
      </c>
      <c r="C94" s="9"/>
      <c r="D94" s="11">
        <f aca="true" t="shared" si="31" ref="D94:N94">SUBTOTAL(9,D92:D93)</f>
        <v>33</v>
      </c>
      <c r="E94" s="11">
        <f t="shared" si="31"/>
        <v>1308</v>
      </c>
      <c r="F94" s="12">
        <f t="shared" si="31"/>
        <v>49.69</v>
      </c>
      <c r="G94" s="11">
        <f t="shared" si="31"/>
        <v>1623</v>
      </c>
      <c r="H94" s="12">
        <f t="shared" si="31"/>
        <v>24.23</v>
      </c>
      <c r="I94" s="12">
        <f t="shared" si="31"/>
        <v>73.92</v>
      </c>
      <c r="J94" s="11">
        <f t="shared" si="31"/>
        <v>2861</v>
      </c>
      <c r="K94" s="12">
        <f t="shared" si="31"/>
        <v>117.66</v>
      </c>
      <c r="L94" s="11">
        <f t="shared" si="31"/>
        <v>3452</v>
      </c>
      <c r="M94" s="12">
        <f t="shared" si="31"/>
        <v>51.260000000000005</v>
      </c>
      <c r="N94" s="12">
        <f t="shared" si="31"/>
        <v>168.92</v>
      </c>
      <c r="O94" s="13"/>
      <c r="P94" s="28"/>
      <c r="Q94" s="13"/>
      <c r="R94" s="28"/>
    </row>
    <row r="95" spans="1:18" ht="15" outlineLevel="3">
      <c r="A95" s="6" t="s">
        <v>138</v>
      </c>
      <c r="B95" s="6" t="s">
        <v>228</v>
      </c>
      <c r="C95" s="6" t="s">
        <v>229</v>
      </c>
      <c r="D95" s="7">
        <v>38</v>
      </c>
      <c r="E95" s="7">
        <v>1868</v>
      </c>
      <c r="F95" s="8">
        <v>82.69</v>
      </c>
      <c r="G95" s="7">
        <v>1518</v>
      </c>
      <c r="H95" s="8">
        <v>23.54</v>
      </c>
      <c r="I95" s="8">
        <v>106.23</v>
      </c>
      <c r="J95" s="7">
        <v>3570</v>
      </c>
      <c r="K95" s="8">
        <v>157.59</v>
      </c>
      <c r="L95" s="7">
        <v>7472</v>
      </c>
      <c r="M95" s="8">
        <v>116.07</v>
      </c>
      <c r="N95" s="8">
        <v>273.66</v>
      </c>
      <c r="O95" s="13"/>
      <c r="P95" s="28"/>
      <c r="Q95" s="13"/>
      <c r="R95" s="28"/>
    </row>
    <row r="96" spans="1:18" ht="15" outlineLevel="2">
      <c r="A96" s="9"/>
      <c r="B96" s="9" t="s">
        <v>344</v>
      </c>
      <c r="C96" s="9"/>
      <c r="D96" s="11">
        <f aca="true" t="shared" si="32" ref="D96:N96">SUBTOTAL(9,D95:D95)</f>
        <v>38</v>
      </c>
      <c r="E96" s="11">
        <f t="shared" si="32"/>
        <v>1868</v>
      </c>
      <c r="F96" s="12">
        <f t="shared" si="32"/>
        <v>82.69</v>
      </c>
      <c r="G96" s="11">
        <f t="shared" si="32"/>
        <v>1518</v>
      </c>
      <c r="H96" s="12">
        <f t="shared" si="32"/>
        <v>23.54</v>
      </c>
      <c r="I96" s="12">
        <f t="shared" si="32"/>
        <v>106.23</v>
      </c>
      <c r="J96" s="11">
        <f t="shared" si="32"/>
        <v>3570</v>
      </c>
      <c r="K96" s="12">
        <f t="shared" si="32"/>
        <v>157.59</v>
      </c>
      <c r="L96" s="11">
        <f t="shared" si="32"/>
        <v>7472</v>
      </c>
      <c r="M96" s="12">
        <f t="shared" si="32"/>
        <v>116.07</v>
      </c>
      <c r="N96" s="12">
        <f t="shared" si="32"/>
        <v>273.66</v>
      </c>
      <c r="O96" s="13"/>
      <c r="P96" s="28"/>
      <c r="Q96" s="13"/>
      <c r="R96" s="28"/>
    </row>
    <row r="97" spans="1:18" ht="15" outlineLevel="1">
      <c r="A97" s="9" t="s">
        <v>302</v>
      </c>
      <c r="B97" s="9"/>
      <c r="C97" s="9"/>
      <c r="D97" s="11">
        <f aca="true" t="shared" si="33" ref="D97:N97">SUBTOTAL(9,D80:D95)</f>
        <v>232</v>
      </c>
      <c r="E97" s="11">
        <f t="shared" si="33"/>
        <v>7894</v>
      </c>
      <c r="F97" s="12">
        <f t="shared" si="33"/>
        <v>357.84</v>
      </c>
      <c r="G97" s="11">
        <f t="shared" si="33"/>
        <v>12055</v>
      </c>
      <c r="H97" s="12">
        <f t="shared" si="33"/>
        <v>177.48999999999995</v>
      </c>
      <c r="I97" s="12">
        <f t="shared" si="33"/>
        <v>535.33</v>
      </c>
      <c r="J97" s="11">
        <f t="shared" si="33"/>
        <v>16764</v>
      </c>
      <c r="K97" s="12">
        <f t="shared" si="33"/>
        <v>757.8600000000001</v>
      </c>
      <c r="L97" s="11">
        <f t="shared" si="33"/>
        <v>34472</v>
      </c>
      <c r="M97" s="12">
        <f t="shared" si="33"/>
        <v>512.8599999999999</v>
      </c>
      <c r="N97" s="12">
        <f t="shared" si="33"/>
        <v>1270.7199999999998</v>
      </c>
      <c r="O97" s="11">
        <v>278586</v>
      </c>
      <c r="P97" s="12">
        <f>(J97/O97)*100</f>
        <v>6.017531390665718</v>
      </c>
      <c r="Q97" s="11">
        <v>322366</v>
      </c>
      <c r="R97" s="12">
        <f>(J97/Q97)*100</f>
        <v>5.200300279806183</v>
      </c>
    </row>
    <row r="98" spans="1:18" ht="15" outlineLevel="3">
      <c r="A98" s="6" t="s">
        <v>26</v>
      </c>
      <c r="B98" s="6" t="s">
        <v>27</v>
      </c>
      <c r="C98" s="6" t="s">
        <v>28</v>
      </c>
      <c r="D98" s="7">
        <v>7</v>
      </c>
      <c r="E98" s="7">
        <v>360</v>
      </c>
      <c r="F98" s="8">
        <v>11.59</v>
      </c>
      <c r="G98" s="7">
        <v>103</v>
      </c>
      <c r="H98" s="8">
        <v>1.61</v>
      </c>
      <c r="I98" s="8">
        <v>13.2</v>
      </c>
      <c r="J98" s="7">
        <v>652</v>
      </c>
      <c r="K98" s="8">
        <v>21.08</v>
      </c>
      <c r="L98" s="7">
        <v>217</v>
      </c>
      <c r="M98" s="8">
        <v>3.27</v>
      </c>
      <c r="N98" s="8">
        <v>24.35</v>
      </c>
      <c r="O98" s="13"/>
      <c r="P98" s="28"/>
      <c r="Q98" s="13"/>
      <c r="R98" s="28"/>
    </row>
    <row r="99" spans="1:18" ht="15" outlineLevel="3">
      <c r="A99" s="6" t="s">
        <v>26</v>
      </c>
      <c r="B99" s="6" t="s">
        <v>27</v>
      </c>
      <c r="C99" s="6" t="s">
        <v>29</v>
      </c>
      <c r="D99" s="7">
        <v>30</v>
      </c>
      <c r="E99" s="7">
        <v>1679</v>
      </c>
      <c r="F99" s="8">
        <v>57.46</v>
      </c>
      <c r="G99" s="7">
        <v>671</v>
      </c>
      <c r="H99" s="8">
        <v>10.28</v>
      </c>
      <c r="I99" s="8">
        <v>67.74</v>
      </c>
      <c r="J99" s="7">
        <v>2259</v>
      </c>
      <c r="K99" s="8">
        <v>77.9</v>
      </c>
      <c r="L99" s="7">
        <v>970</v>
      </c>
      <c r="M99" s="8">
        <v>14.81</v>
      </c>
      <c r="N99" s="8">
        <v>92.71</v>
      </c>
      <c r="O99" s="13"/>
      <c r="P99" s="28"/>
      <c r="Q99" s="13"/>
      <c r="R99" s="28"/>
    </row>
    <row r="100" spans="1:18" ht="15" outlineLevel="3">
      <c r="A100" s="6" t="s">
        <v>26</v>
      </c>
      <c r="B100" s="6" t="s">
        <v>27</v>
      </c>
      <c r="C100" s="6" t="s">
        <v>30</v>
      </c>
      <c r="D100" s="7">
        <v>18</v>
      </c>
      <c r="E100" s="7">
        <v>843</v>
      </c>
      <c r="F100" s="8">
        <v>30.05</v>
      </c>
      <c r="G100" s="7">
        <v>473</v>
      </c>
      <c r="H100" s="8">
        <v>7.1</v>
      </c>
      <c r="I100" s="8">
        <v>37.15</v>
      </c>
      <c r="J100" s="7">
        <v>1221</v>
      </c>
      <c r="K100" s="8">
        <v>40.93</v>
      </c>
      <c r="L100" s="7">
        <v>744</v>
      </c>
      <c r="M100" s="8">
        <v>11.11</v>
      </c>
      <c r="N100" s="8">
        <v>52.04</v>
      </c>
      <c r="O100" s="13"/>
      <c r="P100" s="28"/>
      <c r="Q100" s="13"/>
      <c r="R100" s="28"/>
    </row>
    <row r="101" spans="1:18" ht="15" outlineLevel="3">
      <c r="A101" s="6" t="s">
        <v>26</v>
      </c>
      <c r="B101" s="6" t="s">
        <v>27</v>
      </c>
      <c r="C101" s="6" t="s">
        <v>31</v>
      </c>
      <c r="D101" s="7">
        <v>7</v>
      </c>
      <c r="E101" s="7">
        <v>681</v>
      </c>
      <c r="F101" s="8">
        <v>20.98</v>
      </c>
      <c r="G101" s="7">
        <v>268</v>
      </c>
      <c r="H101" s="8">
        <v>4.15</v>
      </c>
      <c r="I101" s="8">
        <v>25.13</v>
      </c>
      <c r="J101" s="7">
        <v>978</v>
      </c>
      <c r="K101" s="8">
        <v>30.57</v>
      </c>
      <c r="L101" s="7">
        <v>389</v>
      </c>
      <c r="M101" s="8">
        <v>5.96</v>
      </c>
      <c r="N101" s="8">
        <v>36.53</v>
      </c>
      <c r="O101" s="13"/>
      <c r="P101" s="28"/>
      <c r="Q101" s="13"/>
      <c r="R101" s="28"/>
    </row>
    <row r="102" spans="1:18" ht="15" outlineLevel="2">
      <c r="A102" s="9"/>
      <c r="B102" s="9" t="s">
        <v>347</v>
      </c>
      <c r="C102" s="9"/>
      <c r="D102" s="11">
        <f aca="true" t="shared" si="34" ref="D102:N102">SUBTOTAL(9,D98:D101)</f>
        <v>62</v>
      </c>
      <c r="E102" s="11">
        <f t="shared" si="34"/>
        <v>3563</v>
      </c>
      <c r="F102" s="12">
        <f t="shared" si="34"/>
        <v>120.08</v>
      </c>
      <c r="G102" s="11">
        <f t="shared" si="34"/>
        <v>1515</v>
      </c>
      <c r="H102" s="12">
        <f t="shared" si="34"/>
        <v>23.14</v>
      </c>
      <c r="I102" s="12">
        <f t="shared" si="34"/>
        <v>143.22</v>
      </c>
      <c r="J102" s="11">
        <f t="shared" si="34"/>
        <v>5110</v>
      </c>
      <c r="K102" s="12">
        <f t="shared" si="34"/>
        <v>170.48</v>
      </c>
      <c r="L102" s="11">
        <f t="shared" si="34"/>
        <v>2320</v>
      </c>
      <c r="M102" s="12">
        <f t="shared" si="34"/>
        <v>35.15</v>
      </c>
      <c r="N102" s="12">
        <f t="shared" si="34"/>
        <v>205.63</v>
      </c>
      <c r="O102" s="13"/>
      <c r="P102" s="28"/>
      <c r="Q102" s="13"/>
      <c r="R102" s="28"/>
    </row>
    <row r="103" spans="1:18" ht="15" outlineLevel="3">
      <c r="A103" s="6" t="s">
        <v>26</v>
      </c>
      <c r="B103" s="6" t="s">
        <v>32</v>
      </c>
      <c r="C103" s="6" t="s">
        <v>33</v>
      </c>
      <c r="D103" s="7">
        <v>24</v>
      </c>
      <c r="E103" s="7">
        <v>984</v>
      </c>
      <c r="F103" s="8">
        <v>30.31</v>
      </c>
      <c r="G103" s="7">
        <v>524</v>
      </c>
      <c r="H103" s="8">
        <v>7.69</v>
      </c>
      <c r="I103" s="8">
        <v>38</v>
      </c>
      <c r="J103" s="7">
        <v>1474</v>
      </c>
      <c r="K103" s="8">
        <v>45.46</v>
      </c>
      <c r="L103" s="7">
        <v>676</v>
      </c>
      <c r="M103" s="8">
        <v>9.93</v>
      </c>
      <c r="N103" s="8">
        <v>55.39</v>
      </c>
      <c r="O103" s="13"/>
      <c r="P103" s="28"/>
      <c r="Q103" s="13"/>
      <c r="R103" s="28"/>
    </row>
    <row r="104" spans="1:18" ht="15" outlineLevel="3">
      <c r="A104" s="6" t="s">
        <v>26</v>
      </c>
      <c r="B104" s="6" t="s">
        <v>32</v>
      </c>
      <c r="C104" s="6" t="s">
        <v>34</v>
      </c>
      <c r="D104" s="7">
        <v>15</v>
      </c>
      <c r="E104" s="7">
        <v>755</v>
      </c>
      <c r="F104" s="8">
        <v>23.54</v>
      </c>
      <c r="G104" s="7">
        <v>376</v>
      </c>
      <c r="H104" s="8">
        <v>5.36</v>
      </c>
      <c r="I104" s="8">
        <v>28.9</v>
      </c>
      <c r="J104" s="7">
        <v>1154</v>
      </c>
      <c r="K104" s="8">
        <v>35.33</v>
      </c>
      <c r="L104" s="7">
        <v>496</v>
      </c>
      <c r="M104" s="8">
        <v>7.12</v>
      </c>
      <c r="N104" s="8">
        <v>42.45</v>
      </c>
      <c r="O104" s="13"/>
      <c r="P104" s="28"/>
      <c r="Q104" s="13"/>
      <c r="R104" s="28"/>
    </row>
    <row r="105" spans="1:18" ht="15" outlineLevel="3">
      <c r="A105" s="6" t="s">
        <v>26</v>
      </c>
      <c r="B105" s="6" t="s">
        <v>32</v>
      </c>
      <c r="C105" s="6" t="s">
        <v>35</v>
      </c>
      <c r="D105" s="7">
        <v>16</v>
      </c>
      <c r="E105" s="7">
        <v>1384</v>
      </c>
      <c r="F105" s="8">
        <v>37.61</v>
      </c>
      <c r="G105" s="7">
        <v>234</v>
      </c>
      <c r="H105" s="8">
        <v>3.55</v>
      </c>
      <c r="I105" s="8">
        <v>41.16</v>
      </c>
      <c r="J105" s="7">
        <v>2231</v>
      </c>
      <c r="K105" s="8">
        <v>59.25</v>
      </c>
      <c r="L105" s="7">
        <v>378</v>
      </c>
      <c r="M105" s="8">
        <v>5.7</v>
      </c>
      <c r="N105" s="8">
        <v>64.95</v>
      </c>
      <c r="O105" s="13"/>
      <c r="P105" s="28"/>
      <c r="Q105" s="13"/>
      <c r="R105" s="28"/>
    </row>
    <row r="106" spans="1:18" ht="15" outlineLevel="2">
      <c r="A106" s="9"/>
      <c r="B106" s="9" t="s">
        <v>348</v>
      </c>
      <c r="C106" s="9"/>
      <c r="D106" s="11">
        <f aca="true" t="shared" si="35" ref="D106:N106">SUBTOTAL(9,D103:D105)</f>
        <v>55</v>
      </c>
      <c r="E106" s="11">
        <f t="shared" si="35"/>
        <v>3123</v>
      </c>
      <c r="F106" s="12">
        <f t="shared" si="35"/>
        <v>91.46</v>
      </c>
      <c r="G106" s="11">
        <f t="shared" si="35"/>
        <v>1134</v>
      </c>
      <c r="H106" s="12">
        <f t="shared" si="35"/>
        <v>16.6</v>
      </c>
      <c r="I106" s="12">
        <f t="shared" si="35"/>
        <v>108.06</v>
      </c>
      <c r="J106" s="11">
        <f t="shared" si="35"/>
        <v>4859</v>
      </c>
      <c r="K106" s="12">
        <f t="shared" si="35"/>
        <v>140.04</v>
      </c>
      <c r="L106" s="11">
        <f t="shared" si="35"/>
        <v>1550</v>
      </c>
      <c r="M106" s="12">
        <f t="shared" si="35"/>
        <v>22.75</v>
      </c>
      <c r="N106" s="12">
        <f t="shared" si="35"/>
        <v>162.79000000000002</v>
      </c>
      <c r="O106" s="13"/>
      <c r="P106" s="28"/>
      <c r="Q106" s="13"/>
      <c r="R106" s="28"/>
    </row>
    <row r="107" spans="1:18" ht="15" outlineLevel="3">
      <c r="A107" s="6" t="s">
        <v>26</v>
      </c>
      <c r="B107" s="6" t="s">
        <v>93</v>
      </c>
      <c r="C107" s="6" t="s">
        <v>94</v>
      </c>
      <c r="D107" s="7">
        <v>25</v>
      </c>
      <c r="E107" s="7">
        <v>1851</v>
      </c>
      <c r="F107" s="8">
        <v>54.26</v>
      </c>
      <c r="G107" s="7">
        <v>330</v>
      </c>
      <c r="H107" s="8">
        <v>4.9</v>
      </c>
      <c r="I107" s="8">
        <v>59.16</v>
      </c>
      <c r="J107" s="7">
        <v>3693</v>
      </c>
      <c r="K107" s="8">
        <v>107.8</v>
      </c>
      <c r="L107" s="7">
        <v>676</v>
      </c>
      <c r="M107" s="8">
        <v>9.98</v>
      </c>
      <c r="N107" s="8">
        <v>117.78</v>
      </c>
      <c r="O107" s="13"/>
      <c r="P107" s="28"/>
      <c r="Q107" s="13"/>
      <c r="R107" s="28"/>
    </row>
    <row r="108" spans="1:18" ht="15" outlineLevel="3">
      <c r="A108" s="6" t="s">
        <v>26</v>
      </c>
      <c r="B108" s="6" t="s">
        <v>93</v>
      </c>
      <c r="C108" s="6" t="s">
        <v>95</v>
      </c>
      <c r="D108" s="7">
        <v>8</v>
      </c>
      <c r="E108" s="7">
        <v>499</v>
      </c>
      <c r="F108" s="8">
        <v>15.71</v>
      </c>
      <c r="G108" s="7">
        <v>152</v>
      </c>
      <c r="H108" s="8">
        <v>2.31</v>
      </c>
      <c r="I108" s="8">
        <v>18.02</v>
      </c>
      <c r="J108" s="7">
        <v>499</v>
      </c>
      <c r="K108" s="8">
        <v>15.71</v>
      </c>
      <c r="L108" s="7">
        <v>152</v>
      </c>
      <c r="M108" s="8">
        <v>2.31</v>
      </c>
      <c r="N108" s="8">
        <v>18.02</v>
      </c>
      <c r="O108" s="13"/>
      <c r="P108" s="28"/>
      <c r="Q108" s="13"/>
      <c r="R108" s="28"/>
    </row>
    <row r="109" spans="1:18" ht="15" outlineLevel="3">
      <c r="A109" s="6" t="s">
        <v>26</v>
      </c>
      <c r="B109" s="6" t="s">
        <v>93</v>
      </c>
      <c r="C109" s="6" t="s">
        <v>96</v>
      </c>
      <c r="D109" s="7">
        <v>12</v>
      </c>
      <c r="E109" s="7">
        <v>824</v>
      </c>
      <c r="F109" s="8">
        <v>28.1</v>
      </c>
      <c r="G109" s="7">
        <v>198</v>
      </c>
      <c r="H109" s="8">
        <v>3.04</v>
      </c>
      <c r="I109" s="8">
        <v>31.14</v>
      </c>
      <c r="J109" s="7">
        <v>1755</v>
      </c>
      <c r="K109" s="8">
        <v>57.48</v>
      </c>
      <c r="L109" s="7">
        <v>399</v>
      </c>
      <c r="M109" s="8">
        <v>6.13</v>
      </c>
      <c r="N109" s="8">
        <v>63.61</v>
      </c>
      <c r="O109" s="13"/>
      <c r="P109" s="28"/>
      <c r="Q109" s="13"/>
      <c r="R109" s="28"/>
    </row>
    <row r="110" spans="1:18" ht="15" outlineLevel="2">
      <c r="A110" s="9"/>
      <c r="B110" s="9" t="s">
        <v>349</v>
      </c>
      <c r="C110" s="9"/>
      <c r="D110" s="11">
        <f aca="true" t="shared" si="36" ref="D110:N110">SUBTOTAL(9,D107:D109)</f>
        <v>45</v>
      </c>
      <c r="E110" s="11">
        <f t="shared" si="36"/>
        <v>3174</v>
      </c>
      <c r="F110" s="12">
        <f t="shared" si="36"/>
        <v>98.07</v>
      </c>
      <c r="G110" s="11">
        <f t="shared" si="36"/>
        <v>680</v>
      </c>
      <c r="H110" s="12">
        <f t="shared" si="36"/>
        <v>10.25</v>
      </c>
      <c r="I110" s="12">
        <f t="shared" si="36"/>
        <v>108.32</v>
      </c>
      <c r="J110" s="11">
        <f t="shared" si="36"/>
        <v>5947</v>
      </c>
      <c r="K110" s="12">
        <f t="shared" si="36"/>
        <v>180.98999999999998</v>
      </c>
      <c r="L110" s="11">
        <f t="shared" si="36"/>
        <v>1227</v>
      </c>
      <c r="M110" s="12">
        <f t="shared" si="36"/>
        <v>18.42</v>
      </c>
      <c r="N110" s="12">
        <f t="shared" si="36"/>
        <v>199.41000000000003</v>
      </c>
      <c r="O110" s="13"/>
      <c r="P110" s="28"/>
      <c r="Q110" s="13"/>
      <c r="R110" s="28"/>
    </row>
    <row r="111" spans="1:18" ht="15" outlineLevel="1">
      <c r="A111" s="9" t="s">
        <v>303</v>
      </c>
      <c r="B111" s="9"/>
      <c r="C111" s="9"/>
      <c r="D111" s="11">
        <f aca="true" t="shared" si="37" ref="D111:N111">SUBTOTAL(9,D98:D109)</f>
        <v>162</v>
      </c>
      <c r="E111" s="11">
        <f t="shared" si="37"/>
        <v>9860</v>
      </c>
      <c r="F111" s="12">
        <f t="shared" si="37"/>
        <v>309.60999999999996</v>
      </c>
      <c r="G111" s="11">
        <f t="shared" si="37"/>
        <v>3329</v>
      </c>
      <c r="H111" s="12">
        <f t="shared" si="37"/>
        <v>49.99</v>
      </c>
      <c r="I111" s="12">
        <f t="shared" si="37"/>
        <v>359.59999999999997</v>
      </c>
      <c r="J111" s="11">
        <f t="shared" si="37"/>
        <v>15916</v>
      </c>
      <c r="K111" s="12">
        <f t="shared" si="37"/>
        <v>491.51</v>
      </c>
      <c r="L111" s="11">
        <f t="shared" si="37"/>
        <v>5097</v>
      </c>
      <c r="M111" s="12">
        <f t="shared" si="37"/>
        <v>76.32</v>
      </c>
      <c r="N111" s="12">
        <f t="shared" si="37"/>
        <v>567.8299999999999</v>
      </c>
      <c r="O111" s="11">
        <v>278069</v>
      </c>
      <c r="P111" s="12">
        <f>(J111/O111)*100</f>
        <v>5.723759210843352</v>
      </c>
      <c r="Q111" s="11">
        <v>312546</v>
      </c>
      <c r="R111" s="12">
        <f>(J111/Q111)*100</f>
        <v>5.092370403076667</v>
      </c>
    </row>
    <row r="112" spans="1:18" ht="15" outlineLevel="3">
      <c r="A112" s="6" t="s">
        <v>36</v>
      </c>
      <c r="B112" s="6" t="s">
        <v>37</v>
      </c>
      <c r="C112" s="6" t="s">
        <v>38</v>
      </c>
      <c r="D112" s="7">
        <v>5</v>
      </c>
      <c r="E112" s="7">
        <v>347</v>
      </c>
      <c r="F112" s="8">
        <v>11.03</v>
      </c>
      <c r="G112" s="7">
        <v>206</v>
      </c>
      <c r="H112" s="8">
        <v>2.95</v>
      </c>
      <c r="I112" s="8">
        <v>13.98</v>
      </c>
      <c r="J112" s="7">
        <v>613</v>
      </c>
      <c r="K112" s="8">
        <v>18.83</v>
      </c>
      <c r="L112" s="7">
        <v>355</v>
      </c>
      <c r="M112" s="8">
        <v>5.1</v>
      </c>
      <c r="N112" s="8">
        <v>23.93</v>
      </c>
      <c r="O112" s="13"/>
      <c r="P112" s="28"/>
      <c r="Q112" s="13"/>
      <c r="R112" s="28"/>
    </row>
    <row r="113" spans="1:18" ht="15" outlineLevel="3">
      <c r="A113" s="6" t="s">
        <v>36</v>
      </c>
      <c r="B113" s="6" t="s">
        <v>37</v>
      </c>
      <c r="C113" s="6" t="s">
        <v>39</v>
      </c>
      <c r="D113" s="7">
        <v>13</v>
      </c>
      <c r="E113" s="7">
        <v>700</v>
      </c>
      <c r="F113" s="8">
        <v>24.37</v>
      </c>
      <c r="G113" s="7">
        <v>567</v>
      </c>
      <c r="H113" s="8">
        <v>8.15</v>
      </c>
      <c r="I113" s="8">
        <v>32.52</v>
      </c>
      <c r="J113" s="7">
        <v>1148</v>
      </c>
      <c r="K113" s="8">
        <v>39.08</v>
      </c>
      <c r="L113" s="7">
        <v>1088</v>
      </c>
      <c r="M113" s="8">
        <v>15.69</v>
      </c>
      <c r="N113" s="8">
        <v>54.77</v>
      </c>
      <c r="O113" s="13"/>
      <c r="P113" s="28"/>
      <c r="Q113" s="13"/>
      <c r="R113" s="28"/>
    </row>
    <row r="114" spans="1:18" ht="15" outlineLevel="3">
      <c r="A114" s="6" t="s">
        <v>36</v>
      </c>
      <c r="B114" s="6" t="s">
        <v>37</v>
      </c>
      <c r="C114" s="6" t="s">
        <v>40</v>
      </c>
      <c r="D114" s="7">
        <v>9</v>
      </c>
      <c r="E114" s="7">
        <v>778</v>
      </c>
      <c r="F114" s="8">
        <v>26.73</v>
      </c>
      <c r="G114" s="7">
        <v>1105</v>
      </c>
      <c r="H114" s="8">
        <v>16.24</v>
      </c>
      <c r="I114" s="8">
        <v>42.97</v>
      </c>
      <c r="J114" s="7">
        <v>1085</v>
      </c>
      <c r="K114" s="8">
        <v>37.05</v>
      </c>
      <c r="L114" s="7">
        <v>1461</v>
      </c>
      <c r="M114" s="8">
        <v>21.46</v>
      </c>
      <c r="N114" s="8">
        <v>58.51</v>
      </c>
      <c r="O114" s="13"/>
      <c r="P114" s="28"/>
      <c r="Q114" s="13"/>
      <c r="R114" s="28"/>
    </row>
    <row r="115" spans="1:18" ht="15" outlineLevel="3">
      <c r="A115" s="6" t="s">
        <v>36</v>
      </c>
      <c r="B115" s="6" t="s">
        <v>37</v>
      </c>
      <c r="C115" s="6" t="s">
        <v>36</v>
      </c>
      <c r="D115" s="7">
        <v>20</v>
      </c>
      <c r="E115" s="7">
        <v>941</v>
      </c>
      <c r="F115" s="8">
        <v>33.01</v>
      </c>
      <c r="G115" s="7">
        <v>1223</v>
      </c>
      <c r="H115" s="8">
        <v>17.61</v>
      </c>
      <c r="I115" s="8">
        <v>50.62</v>
      </c>
      <c r="J115" s="7">
        <v>1918</v>
      </c>
      <c r="K115" s="8">
        <v>72.07</v>
      </c>
      <c r="L115" s="7">
        <v>2594</v>
      </c>
      <c r="M115" s="8">
        <v>37.32</v>
      </c>
      <c r="N115" s="8">
        <v>109.39</v>
      </c>
      <c r="O115" s="13"/>
      <c r="P115" s="28"/>
      <c r="Q115" s="13"/>
      <c r="R115" s="28"/>
    </row>
    <row r="116" spans="1:18" ht="15" outlineLevel="3">
      <c r="A116" s="6" t="s">
        <v>36</v>
      </c>
      <c r="B116" s="6" t="s">
        <v>37</v>
      </c>
      <c r="C116" s="6" t="s">
        <v>41</v>
      </c>
      <c r="D116" s="7">
        <v>7</v>
      </c>
      <c r="E116" s="7">
        <v>443</v>
      </c>
      <c r="F116" s="8">
        <v>15.93</v>
      </c>
      <c r="G116" s="7">
        <v>96</v>
      </c>
      <c r="H116" s="8">
        <v>1.36</v>
      </c>
      <c r="I116" s="8">
        <v>17.29</v>
      </c>
      <c r="J116" s="7">
        <v>1578</v>
      </c>
      <c r="K116" s="8">
        <v>54.36</v>
      </c>
      <c r="L116" s="7">
        <v>1060</v>
      </c>
      <c r="M116" s="8">
        <v>15.41</v>
      </c>
      <c r="N116" s="8">
        <v>69.77</v>
      </c>
      <c r="O116" s="13"/>
      <c r="P116" s="28"/>
      <c r="Q116" s="13"/>
      <c r="R116" s="28"/>
    </row>
    <row r="117" spans="1:18" ht="15" outlineLevel="2">
      <c r="A117" s="9"/>
      <c r="B117" s="9" t="s">
        <v>350</v>
      </c>
      <c r="C117" s="9"/>
      <c r="D117" s="11">
        <f aca="true" t="shared" si="38" ref="D117:N117">SUBTOTAL(9,D112:D116)</f>
        <v>54</v>
      </c>
      <c r="E117" s="11">
        <f t="shared" si="38"/>
        <v>3209</v>
      </c>
      <c r="F117" s="12">
        <f t="shared" si="38"/>
        <v>111.07</v>
      </c>
      <c r="G117" s="11">
        <f t="shared" si="38"/>
        <v>3197</v>
      </c>
      <c r="H117" s="12">
        <f t="shared" si="38"/>
        <v>46.31</v>
      </c>
      <c r="I117" s="12">
        <f t="shared" si="38"/>
        <v>157.38</v>
      </c>
      <c r="J117" s="11">
        <f t="shared" si="38"/>
        <v>6342</v>
      </c>
      <c r="K117" s="12">
        <f t="shared" si="38"/>
        <v>221.39</v>
      </c>
      <c r="L117" s="11">
        <f t="shared" si="38"/>
        <v>6558</v>
      </c>
      <c r="M117" s="12">
        <f t="shared" si="38"/>
        <v>94.97999999999999</v>
      </c>
      <c r="N117" s="12">
        <f t="shared" si="38"/>
        <v>316.37</v>
      </c>
      <c r="O117" s="13"/>
      <c r="P117" s="28"/>
      <c r="Q117" s="13"/>
      <c r="R117" s="28"/>
    </row>
    <row r="118" spans="1:18" ht="15" outlineLevel="1">
      <c r="A118" s="9" t="s">
        <v>304</v>
      </c>
      <c r="B118" s="9"/>
      <c r="C118" s="9"/>
      <c r="D118" s="11">
        <f aca="true" t="shared" si="39" ref="D118:N118">SUBTOTAL(9,D112:D116)</f>
        <v>54</v>
      </c>
      <c r="E118" s="11">
        <f t="shared" si="39"/>
        <v>3209</v>
      </c>
      <c r="F118" s="12">
        <f t="shared" si="39"/>
        <v>111.07</v>
      </c>
      <c r="G118" s="11">
        <f t="shared" si="39"/>
        <v>3197</v>
      </c>
      <c r="H118" s="12">
        <f t="shared" si="39"/>
        <v>46.31</v>
      </c>
      <c r="I118" s="12">
        <f t="shared" si="39"/>
        <v>157.38</v>
      </c>
      <c r="J118" s="11">
        <f t="shared" si="39"/>
        <v>6342</v>
      </c>
      <c r="K118" s="12">
        <f t="shared" si="39"/>
        <v>221.39</v>
      </c>
      <c r="L118" s="11">
        <f t="shared" si="39"/>
        <v>6558</v>
      </c>
      <c r="M118" s="12">
        <f t="shared" si="39"/>
        <v>94.97999999999999</v>
      </c>
      <c r="N118" s="12">
        <f t="shared" si="39"/>
        <v>316.37</v>
      </c>
      <c r="O118" s="11">
        <v>108886</v>
      </c>
      <c r="P118" s="12">
        <f>(J118/O118)*100</f>
        <v>5.824440240251272</v>
      </c>
      <c r="Q118" s="11">
        <v>115694</v>
      </c>
      <c r="R118" s="12">
        <f>(J118/Q118)*100</f>
        <v>5.481701730426815</v>
      </c>
    </row>
    <row r="119" spans="1:18" ht="15" outlineLevel="3">
      <c r="A119" s="6" t="s">
        <v>259</v>
      </c>
      <c r="B119" s="6" t="s">
        <v>260</v>
      </c>
      <c r="C119" s="6" t="s">
        <v>261</v>
      </c>
      <c r="D119" s="7">
        <v>12</v>
      </c>
      <c r="E119" s="7">
        <v>702</v>
      </c>
      <c r="F119" s="8">
        <v>23.94</v>
      </c>
      <c r="G119" s="7">
        <v>287</v>
      </c>
      <c r="H119" s="8">
        <v>4.45</v>
      </c>
      <c r="I119" s="8">
        <v>28.39</v>
      </c>
      <c r="J119" s="7">
        <v>1032</v>
      </c>
      <c r="K119" s="8">
        <v>35.65</v>
      </c>
      <c r="L119" s="7">
        <v>568</v>
      </c>
      <c r="M119" s="8">
        <v>8.53</v>
      </c>
      <c r="N119" s="8">
        <v>44.18</v>
      </c>
      <c r="O119" s="13"/>
      <c r="P119" s="28"/>
      <c r="Q119" s="13"/>
      <c r="R119" s="28"/>
    </row>
    <row r="120" spans="1:18" ht="15" outlineLevel="3">
      <c r="A120" s="6" t="s">
        <v>259</v>
      </c>
      <c r="B120" s="6" t="s">
        <v>260</v>
      </c>
      <c r="C120" s="6" t="s">
        <v>259</v>
      </c>
      <c r="D120" s="7">
        <v>51</v>
      </c>
      <c r="E120" s="7">
        <v>2853</v>
      </c>
      <c r="F120" s="8">
        <v>99.97</v>
      </c>
      <c r="G120" s="7">
        <v>1007</v>
      </c>
      <c r="H120" s="8">
        <v>15.31</v>
      </c>
      <c r="I120" s="8">
        <v>115.28</v>
      </c>
      <c r="J120" s="7">
        <v>4278</v>
      </c>
      <c r="K120" s="8">
        <v>154.73</v>
      </c>
      <c r="L120" s="7">
        <v>1714</v>
      </c>
      <c r="M120" s="8">
        <v>26.16</v>
      </c>
      <c r="N120" s="8">
        <v>180.89</v>
      </c>
      <c r="O120" s="13"/>
      <c r="P120" s="28"/>
      <c r="Q120" s="13"/>
      <c r="R120" s="28"/>
    </row>
    <row r="121" spans="1:18" ht="15" outlineLevel="3">
      <c r="A121" s="6" t="s">
        <v>259</v>
      </c>
      <c r="B121" s="6" t="s">
        <v>260</v>
      </c>
      <c r="C121" s="6" t="s">
        <v>262</v>
      </c>
      <c r="D121" s="7">
        <v>8</v>
      </c>
      <c r="E121" s="7">
        <v>909</v>
      </c>
      <c r="F121" s="8">
        <v>30.89</v>
      </c>
      <c r="G121" s="7">
        <v>513</v>
      </c>
      <c r="H121" s="8">
        <v>7.65</v>
      </c>
      <c r="I121" s="8">
        <v>38.54</v>
      </c>
      <c r="J121" s="7">
        <v>988</v>
      </c>
      <c r="K121" s="8">
        <v>33.55</v>
      </c>
      <c r="L121" s="7">
        <v>535</v>
      </c>
      <c r="M121" s="8">
        <v>8.05</v>
      </c>
      <c r="N121" s="8">
        <v>41.6</v>
      </c>
      <c r="O121" s="13"/>
      <c r="P121" s="28"/>
      <c r="Q121" s="13"/>
      <c r="R121" s="28"/>
    </row>
    <row r="122" spans="1:18" ht="15" outlineLevel="3">
      <c r="A122" s="6" t="s">
        <v>259</v>
      </c>
      <c r="B122" s="6" t="s">
        <v>260</v>
      </c>
      <c r="C122" s="6" t="s">
        <v>263</v>
      </c>
      <c r="D122" s="7">
        <v>9</v>
      </c>
      <c r="E122" s="7">
        <v>395</v>
      </c>
      <c r="F122" s="8">
        <v>13.33</v>
      </c>
      <c r="G122" s="7">
        <v>555</v>
      </c>
      <c r="H122" s="8">
        <v>8.49</v>
      </c>
      <c r="I122" s="8">
        <v>21.82</v>
      </c>
      <c r="J122" s="7">
        <v>698</v>
      </c>
      <c r="K122" s="8">
        <v>23.12</v>
      </c>
      <c r="L122" s="7">
        <v>721</v>
      </c>
      <c r="M122" s="8">
        <v>10.95</v>
      </c>
      <c r="N122" s="8">
        <v>34.07</v>
      </c>
      <c r="O122" s="13"/>
      <c r="P122" s="28"/>
      <c r="Q122" s="13"/>
      <c r="R122" s="28"/>
    </row>
    <row r="123" spans="1:18" ht="15" outlineLevel="3">
      <c r="A123" s="6" t="s">
        <v>259</v>
      </c>
      <c r="B123" s="6" t="s">
        <v>260</v>
      </c>
      <c r="C123" s="6" t="s">
        <v>264</v>
      </c>
      <c r="D123" s="7">
        <v>8</v>
      </c>
      <c r="E123" s="7">
        <v>1086</v>
      </c>
      <c r="F123" s="8">
        <v>35.75</v>
      </c>
      <c r="G123" s="7">
        <v>346</v>
      </c>
      <c r="H123" s="8">
        <v>5.13</v>
      </c>
      <c r="I123" s="8">
        <v>40.88</v>
      </c>
      <c r="J123" s="7">
        <v>1530</v>
      </c>
      <c r="K123" s="8">
        <v>52.4</v>
      </c>
      <c r="L123" s="7">
        <v>489</v>
      </c>
      <c r="M123" s="8">
        <v>7.18</v>
      </c>
      <c r="N123" s="8">
        <v>59.58</v>
      </c>
      <c r="O123" s="13"/>
      <c r="P123" s="28"/>
      <c r="Q123" s="13"/>
      <c r="R123" s="28"/>
    </row>
    <row r="124" spans="1:18" ht="15" outlineLevel="2">
      <c r="A124" s="9"/>
      <c r="B124" s="9" t="s">
        <v>351</v>
      </c>
      <c r="C124" s="9"/>
      <c r="D124" s="11">
        <f aca="true" t="shared" si="40" ref="D124:N124">SUBTOTAL(9,D119:D123)</f>
        <v>88</v>
      </c>
      <c r="E124" s="11">
        <f t="shared" si="40"/>
        <v>5945</v>
      </c>
      <c r="F124" s="12">
        <f t="shared" si="40"/>
        <v>203.88000000000002</v>
      </c>
      <c r="G124" s="11">
        <f t="shared" si="40"/>
        <v>2708</v>
      </c>
      <c r="H124" s="12">
        <f t="shared" si="40"/>
        <v>41.03000000000001</v>
      </c>
      <c r="I124" s="12">
        <f t="shared" si="40"/>
        <v>244.91</v>
      </c>
      <c r="J124" s="11">
        <f t="shared" si="40"/>
        <v>8526</v>
      </c>
      <c r="K124" s="12">
        <f t="shared" si="40"/>
        <v>299.45</v>
      </c>
      <c r="L124" s="11">
        <f t="shared" si="40"/>
        <v>4027</v>
      </c>
      <c r="M124" s="12">
        <f t="shared" si="40"/>
        <v>60.87</v>
      </c>
      <c r="N124" s="12">
        <f t="shared" si="40"/>
        <v>360.32</v>
      </c>
      <c r="O124" s="13"/>
      <c r="P124" s="28"/>
      <c r="Q124" s="13"/>
      <c r="R124" s="28"/>
    </row>
    <row r="125" spans="1:18" ht="15" outlineLevel="1">
      <c r="A125" s="9" t="s">
        <v>305</v>
      </c>
      <c r="B125" s="9"/>
      <c r="C125" s="9"/>
      <c r="D125" s="11">
        <f aca="true" t="shared" si="41" ref="D125:N125">SUBTOTAL(9,D119:D123)</f>
        <v>88</v>
      </c>
      <c r="E125" s="11">
        <f t="shared" si="41"/>
        <v>5945</v>
      </c>
      <c r="F125" s="12">
        <f t="shared" si="41"/>
        <v>203.88000000000002</v>
      </c>
      <c r="G125" s="11">
        <f t="shared" si="41"/>
        <v>2708</v>
      </c>
      <c r="H125" s="12">
        <f t="shared" si="41"/>
        <v>41.03000000000001</v>
      </c>
      <c r="I125" s="12">
        <f t="shared" si="41"/>
        <v>244.91</v>
      </c>
      <c r="J125" s="11">
        <f t="shared" si="41"/>
        <v>8526</v>
      </c>
      <c r="K125" s="12">
        <f t="shared" si="41"/>
        <v>299.45</v>
      </c>
      <c r="L125" s="11">
        <f t="shared" si="41"/>
        <v>4027</v>
      </c>
      <c r="M125" s="12">
        <f t="shared" si="41"/>
        <v>60.87</v>
      </c>
      <c r="N125" s="12">
        <f t="shared" si="41"/>
        <v>360.32</v>
      </c>
      <c r="O125" s="11">
        <v>112216</v>
      </c>
      <c r="P125" s="12">
        <f>(J125/O125)*100</f>
        <v>7.597847009339132</v>
      </c>
      <c r="Q125" s="11">
        <v>120125</v>
      </c>
      <c r="R125" s="12">
        <f>(J125/Q125)*100</f>
        <v>7.097606659729448</v>
      </c>
    </row>
    <row r="126" spans="1:18" ht="15" outlineLevel="3">
      <c r="A126" s="6" t="s">
        <v>49</v>
      </c>
      <c r="B126" s="6" t="s">
        <v>50</v>
      </c>
      <c r="C126" s="6" t="s">
        <v>49</v>
      </c>
      <c r="D126" s="7">
        <v>19</v>
      </c>
      <c r="E126" s="7">
        <v>1548</v>
      </c>
      <c r="F126" s="8">
        <v>51.38</v>
      </c>
      <c r="G126" s="7">
        <v>336</v>
      </c>
      <c r="H126" s="8">
        <v>5.02</v>
      </c>
      <c r="I126" s="8">
        <v>56.4</v>
      </c>
      <c r="J126" s="7">
        <v>1977</v>
      </c>
      <c r="K126" s="8">
        <v>64.48</v>
      </c>
      <c r="L126" s="7">
        <v>413</v>
      </c>
      <c r="M126" s="8">
        <v>6.08</v>
      </c>
      <c r="N126" s="8">
        <v>70.56</v>
      </c>
      <c r="O126" s="13"/>
      <c r="P126" s="28"/>
      <c r="Q126" s="13"/>
      <c r="R126" s="28"/>
    </row>
    <row r="127" spans="1:18" ht="15" outlineLevel="3">
      <c r="A127" s="6" t="s">
        <v>49</v>
      </c>
      <c r="B127" s="6" t="s">
        <v>50</v>
      </c>
      <c r="C127" s="6" t="s">
        <v>51</v>
      </c>
      <c r="D127" s="7">
        <v>10</v>
      </c>
      <c r="E127" s="7">
        <v>891</v>
      </c>
      <c r="F127" s="8">
        <v>28.94</v>
      </c>
      <c r="G127" s="7">
        <v>231</v>
      </c>
      <c r="H127" s="8">
        <v>3.45</v>
      </c>
      <c r="I127" s="8">
        <v>32.39</v>
      </c>
      <c r="J127" s="7">
        <v>1210</v>
      </c>
      <c r="K127" s="8">
        <v>39.37</v>
      </c>
      <c r="L127" s="7">
        <v>288</v>
      </c>
      <c r="M127" s="8">
        <v>4.3</v>
      </c>
      <c r="N127" s="8">
        <v>43.67</v>
      </c>
      <c r="O127" s="13"/>
      <c r="P127" s="28"/>
      <c r="Q127" s="13"/>
      <c r="R127" s="28"/>
    </row>
    <row r="128" spans="1:18" ht="15" outlineLevel="3">
      <c r="A128" s="6" t="s">
        <v>49</v>
      </c>
      <c r="B128" s="6" t="s">
        <v>50</v>
      </c>
      <c r="C128" s="6" t="s">
        <v>52</v>
      </c>
      <c r="D128" s="7">
        <v>17</v>
      </c>
      <c r="E128" s="7">
        <v>690</v>
      </c>
      <c r="F128" s="8">
        <v>23.64</v>
      </c>
      <c r="G128" s="7">
        <v>270</v>
      </c>
      <c r="H128" s="8">
        <v>3.95</v>
      </c>
      <c r="I128" s="8">
        <v>27.59</v>
      </c>
      <c r="J128" s="7">
        <v>1150</v>
      </c>
      <c r="K128" s="8">
        <v>37.51</v>
      </c>
      <c r="L128" s="7">
        <v>356</v>
      </c>
      <c r="M128" s="8">
        <v>5.22</v>
      </c>
      <c r="N128" s="8">
        <v>42.73</v>
      </c>
      <c r="O128" s="13"/>
      <c r="P128" s="28"/>
      <c r="Q128" s="13"/>
      <c r="R128" s="28"/>
    </row>
    <row r="129" spans="1:18" ht="15" outlineLevel="3">
      <c r="A129" s="6" t="s">
        <v>49</v>
      </c>
      <c r="B129" s="6" t="s">
        <v>50</v>
      </c>
      <c r="C129" s="6" t="s">
        <v>53</v>
      </c>
      <c r="D129" s="7">
        <v>5</v>
      </c>
      <c r="E129" s="7">
        <v>336</v>
      </c>
      <c r="F129" s="8">
        <v>10.06</v>
      </c>
      <c r="G129" s="7">
        <v>53</v>
      </c>
      <c r="H129" s="8">
        <v>0.78</v>
      </c>
      <c r="I129" s="8">
        <v>10.84</v>
      </c>
      <c r="J129" s="7">
        <v>775</v>
      </c>
      <c r="K129" s="8">
        <v>22.75</v>
      </c>
      <c r="L129" s="7">
        <v>91</v>
      </c>
      <c r="M129" s="8">
        <v>1.37</v>
      </c>
      <c r="N129" s="8">
        <v>24.12</v>
      </c>
      <c r="O129" s="13"/>
      <c r="P129" s="28"/>
      <c r="Q129" s="13"/>
      <c r="R129" s="28"/>
    </row>
    <row r="130" spans="1:18" ht="15" outlineLevel="2">
      <c r="A130" s="9"/>
      <c r="B130" s="9" t="s">
        <v>352</v>
      </c>
      <c r="C130" s="9"/>
      <c r="D130" s="11">
        <f aca="true" t="shared" si="42" ref="D130:N130">SUBTOTAL(9,D126:D129)</f>
        <v>51</v>
      </c>
      <c r="E130" s="11">
        <f t="shared" si="42"/>
        <v>3465</v>
      </c>
      <c r="F130" s="12">
        <f t="shared" si="42"/>
        <v>114.02000000000001</v>
      </c>
      <c r="G130" s="11">
        <f t="shared" si="42"/>
        <v>890</v>
      </c>
      <c r="H130" s="12">
        <f t="shared" si="42"/>
        <v>13.199999999999998</v>
      </c>
      <c r="I130" s="12">
        <f t="shared" si="42"/>
        <v>127.22</v>
      </c>
      <c r="J130" s="11">
        <f t="shared" si="42"/>
        <v>5112</v>
      </c>
      <c r="K130" s="12">
        <f t="shared" si="42"/>
        <v>164.10999999999999</v>
      </c>
      <c r="L130" s="11">
        <f t="shared" si="42"/>
        <v>1148</v>
      </c>
      <c r="M130" s="12">
        <f t="shared" si="42"/>
        <v>16.97</v>
      </c>
      <c r="N130" s="12">
        <f t="shared" si="42"/>
        <v>181.08</v>
      </c>
      <c r="O130" s="13"/>
      <c r="P130" s="28"/>
      <c r="Q130" s="13"/>
      <c r="R130" s="28"/>
    </row>
    <row r="131" spans="1:18" ht="15" outlineLevel="1">
      <c r="A131" s="9" t="s">
        <v>306</v>
      </c>
      <c r="B131" s="9"/>
      <c r="C131" s="9"/>
      <c r="D131" s="11">
        <f aca="true" t="shared" si="43" ref="D131:N131">SUBTOTAL(9,D126:D129)</f>
        <v>51</v>
      </c>
      <c r="E131" s="11">
        <f t="shared" si="43"/>
        <v>3465</v>
      </c>
      <c r="F131" s="12">
        <f t="shared" si="43"/>
        <v>114.02000000000001</v>
      </c>
      <c r="G131" s="11">
        <f t="shared" si="43"/>
        <v>890</v>
      </c>
      <c r="H131" s="12">
        <f t="shared" si="43"/>
        <v>13.199999999999998</v>
      </c>
      <c r="I131" s="12">
        <f t="shared" si="43"/>
        <v>127.22</v>
      </c>
      <c r="J131" s="11">
        <f t="shared" si="43"/>
        <v>5112</v>
      </c>
      <c r="K131" s="12">
        <f t="shared" si="43"/>
        <v>164.10999999999999</v>
      </c>
      <c r="L131" s="11">
        <f t="shared" si="43"/>
        <v>1148</v>
      </c>
      <c r="M131" s="12">
        <f t="shared" si="43"/>
        <v>16.97</v>
      </c>
      <c r="N131" s="12">
        <f t="shared" si="43"/>
        <v>181.08</v>
      </c>
      <c r="O131" s="11">
        <v>80609</v>
      </c>
      <c r="P131" s="12">
        <f>(J131/O131)*100</f>
        <v>6.3417236288751875</v>
      </c>
      <c r="Q131" s="11">
        <v>86494</v>
      </c>
      <c r="R131" s="12">
        <f>(J131/Q131)*100</f>
        <v>5.910236548199875</v>
      </c>
    </row>
    <row r="132" spans="1:18" ht="15" outlineLevel="3">
      <c r="A132" s="6" t="s">
        <v>58</v>
      </c>
      <c r="B132" s="6" t="s">
        <v>59</v>
      </c>
      <c r="C132" s="6" t="s">
        <v>60</v>
      </c>
      <c r="D132" s="7">
        <v>28</v>
      </c>
      <c r="E132" s="7">
        <v>1368</v>
      </c>
      <c r="F132" s="8">
        <v>46.06</v>
      </c>
      <c r="G132" s="7">
        <v>714</v>
      </c>
      <c r="H132" s="8">
        <v>10.4</v>
      </c>
      <c r="I132" s="8">
        <v>56.46</v>
      </c>
      <c r="J132" s="7">
        <v>2165</v>
      </c>
      <c r="K132" s="8">
        <v>76.64</v>
      </c>
      <c r="L132" s="7">
        <v>1743</v>
      </c>
      <c r="M132" s="8">
        <v>25.63</v>
      </c>
      <c r="N132" s="8">
        <v>102.27</v>
      </c>
      <c r="O132" s="13"/>
      <c r="P132" s="28"/>
      <c r="Q132" s="13"/>
      <c r="R132" s="28"/>
    </row>
    <row r="133" spans="1:18" ht="15" outlineLevel="3">
      <c r="A133" s="6" t="s">
        <v>58</v>
      </c>
      <c r="B133" s="6" t="s">
        <v>59</v>
      </c>
      <c r="C133" s="6" t="s">
        <v>61</v>
      </c>
      <c r="D133" s="7">
        <v>14</v>
      </c>
      <c r="E133" s="7">
        <v>1054</v>
      </c>
      <c r="F133" s="8">
        <v>34.65</v>
      </c>
      <c r="G133" s="7">
        <v>468</v>
      </c>
      <c r="H133" s="8">
        <v>6.96</v>
      </c>
      <c r="I133" s="8">
        <v>41.61</v>
      </c>
      <c r="J133" s="7">
        <v>1635</v>
      </c>
      <c r="K133" s="8">
        <v>54.66</v>
      </c>
      <c r="L133" s="7">
        <v>1058</v>
      </c>
      <c r="M133" s="8">
        <v>15.48</v>
      </c>
      <c r="N133" s="8">
        <v>70.14</v>
      </c>
      <c r="O133" s="13"/>
      <c r="P133" s="28"/>
      <c r="Q133" s="13"/>
      <c r="R133" s="28"/>
    </row>
    <row r="134" spans="1:18" ht="15" outlineLevel="3">
      <c r="A134" s="6" t="s">
        <v>58</v>
      </c>
      <c r="B134" s="6" t="s">
        <v>59</v>
      </c>
      <c r="C134" s="6" t="s">
        <v>62</v>
      </c>
      <c r="D134" s="7">
        <v>6</v>
      </c>
      <c r="E134" s="7">
        <v>331</v>
      </c>
      <c r="F134" s="8">
        <v>10.08</v>
      </c>
      <c r="G134" s="7">
        <v>240</v>
      </c>
      <c r="H134" s="8">
        <v>3.4</v>
      </c>
      <c r="I134" s="8">
        <v>13.48</v>
      </c>
      <c r="J134" s="7">
        <v>534</v>
      </c>
      <c r="K134" s="8">
        <v>16.69</v>
      </c>
      <c r="L134" s="7">
        <v>533</v>
      </c>
      <c r="M134" s="8">
        <v>7.4</v>
      </c>
      <c r="N134" s="8">
        <v>24.09</v>
      </c>
      <c r="O134" s="13"/>
      <c r="P134" s="28"/>
      <c r="Q134" s="13"/>
      <c r="R134" s="28"/>
    </row>
    <row r="135" spans="1:18" ht="15" outlineLevel="3">
      <c r="A135" s="6" t="s">
        <v>58</v>
      </c>
      <c r="B135" s="6" t="s">
        <v>59</v>
      </c>
      <c r="C135" s="6" t="s">
        <v>63</v>
      </c>
      <c r="D135" s="7">
        <v>7</v>
      </c>
      <c r="E135" s="7">
        <v>272</v>
      </c>
      <c r="F135" s="8">
        <v>10.94</v>
      </c>
      <c r="G135" s="7">
        <v>389</v>
      </c>
      <c r="H135" s="8">
        <v>5.46</v>
      </c>
      <c r="I135" s="8">
        <v>16.4</v>
      </c>
      <c r="J135" s="7">
        <v>272</v>
      </c>
      <c r="K135" s="8">
        <v>10.94</v>
      </c>
      <c r="L135" s="7">
        <v>389</v>
      </c>
      <c r="M135" s="8">
        <v>5.46</v>
      </c>
      <c r="N135" s="8">
        <v>16.4</v>
      </c>
      <c r="O135" s="13"/>
      <c r="P135" s="28"/>
      <c r="Q135" s="13"/>
      <c r="R135" s="28"/>
    </row>
    <row r="136" spans="1:18" ht="15" outlineLevel="3">
      <c r="A136" s="6" t="s">
        <v>58</v>
      </c>
      <c r="B136" s="6" t="s">
        <v>59</v>
      </c>
      <c r="C136" s="6" t="s">
        <v>64</v>
      </c>
      <c r="D136" s="7">
        <v>3</v>
      </c>
      <c r="E136" s="7">
        <v>70</v>
      </c>
      <c r="F136" s="8">
        <v>2.09</v>
      </c>
      <c r="G136" s="7">
        <v>109</v>
      </c>
      <c r="H136" s="8">
        <v>1.53</v>
      </c>
      <c r="I136" s="8">
        <v>3.62</v>
      </c>
      <c r="J136" s="7">
        <v>164</v>
      </c>
      <c r="K136" s="8">
        <v>4.81</v>
      </c>
      <c r="L136" s="7">
        <v>146</v>
      </c>
      <c r="M136" s="8">
        <v>2.04</v>
      </c>
      <c r="N136" s="8">
        <v>6.85</v>
      </c>
      <c r="O136" s="13"/>
      <c r="P136" s="28"/>
      <c r="Q136" s="13"/>
      <c r="R136" s="28"/>
    </row>
    <row r="137" spans="1:18" ht="15" outlineLevel="2">
      <c r="A137" s="9"/>
      <c r="B137" s="9" t="s">
        <v>353</v>
      </c>
      <c r="C137" s="9"/>
      <c r="D137" s="11">
        <f aca="true" t="shared" si="44" ref="D137:N137">SUBTOTAL(9,D132:D136)</f>
        <v>58</v>
      </c>
      <c r="E137" s="11">
        <f t="shared" si="44"/>
        <v>3095</v>
      </c>
      <c r="F137" s="12">
        <f t="shared" si="44"/>
        <v>103.82000000000001</v>
      </c>
      <c r="G137" s="11">
        <f t="shared" si="44"/>
        <v>1920</v>
      </c>
      <c r="H137" s="12">
        <f t="shared" si="44"/>
        <v>27.75</v>
      </c>
      <c r="I137" s="12">
        <f t="shared" si="44"/>
        <v>131.57</v>
      </c>
      <c r="J137" s="11">
        <f t="shared" si="44"/>
        <v>4770</v>
      </c>
      <c r="K137" s="12">
        <f t="shared" si="44"/>
        <v>163.74</v>
      </c>
      <c r="L137" s="11">
        <f t="shared" si="44"/>
        <v>3869</v>
      </c>
      <c r="M137" s="12">
        <f t="shared" si="44"/>
        <v>56.01</v>
      </c>
      <c r="N137" s="12">
        <f t="shared" si="44"/>
        <v>219.75</v>
      </c>
      <c r="O137" s="13"/>
      <c r="P137" s="28"/>
      <c r="Q137" s="13"/>
      <c r="R137" s="28"/>
    </row>
    <row r="138" spans="1:18" ht="15" outlineLevel="1">
      <c r="A138" s="9" t="s">
        <v>307</v>
      </c>
      <c r="B138" s="9"/>
      <c r="C138" s="9"/>
      <c r="D138" s="11">
        <f aca="true" t="shared" si="45" ref="D138:N138">SUBTOTAL(9,D132:D136)</f>
        <v>58</v>
      </c>
      <c r="E138" s="11">
        <f t="shared" si="45"/>
        <v>3095</v>
      </c>
      <c r="F138" s="12">
        <f t="shared" si="45"/>
        <v>103.82000000000001</v>
      </c>
      <c r="G138" s="11">
        <f t="shared" si="45"/>
        <v>1920</v>
      </c>
      <c r="H138" s="12">
        <f t="shared" si="45"/>
        <v>27.75</v>
      </c>
      <c r="I138" s="12">
        <f t="shared" si="45"/>
        <v>131.57</v>
      </c>
      <c r="J138" s="11">
        <f t="shared" si="45"/>
        <v>4770</v>
      </c>
      <c r="K138" s="12">
        <f t="shared" si="45"/>
        <v>163.74</v>
      </c>
      <c r="L138" s="11">
        <f t="shared" si="45"/>
        <v>3869</v>
      </c>
      <c r="M138" s="12">
        <f t="shared" si="45"/>
        <v>56.01</v>
      </c>
      <c r="N138" s="12">
        <f t="shared" si="45"/>
        <v>219.75</v>
      </c>
      <c r="O138" s="11">
        <v>143221</v>
      </c>
      <c r="P138" s="12">
        <f>(J138/O138)*100</f>
        <v>3.330517172760978</v>
      </c>
      <c r="Q138" s="11">
        <v>164574</v>
      </c>
      <c r="R138" s="12">
        <f>(J138/Q138)*100</f>
        <v>2.898392212621678</v>
      </c>
    </row>
    <row r="139" spans="1:18" ht="15" outlineLevel="3">
      <c r="A139" s="6" t="s">
        <v>54</v>
      </c>
      <c r="B139" s="6" t="s">
        <v>55</v>
      </c>
      <c r="C139" s="6" t="s">
        <v>56</v>
      </c>
      <c r="D139" s="7">
        <v>8</v>
      </c>
      <c r="E139" s="7">
        <v>397</v>
      </c>
      <c r="F139" s="8">
        <v>13.95</v>
      </c>
      <c r="G139" s="7">
        <v>198</v>
      </c>
      <c r="H139" s="8">
        <v>2.87</v>
      </c>
      <c r="I139" s="8">
        <v>16.82</v>
      </c>
      <c r="J139" s="7">
        <v>938</v>
      </c>
      <c r="K139" s="8">
        <v>31.01</v>
      </c>
      <c r="L139" s="7">
        <v>375</v>
      </c>
      <c r="M139" s="8">
        <v>5.46</v>
      </c>
      <c r="N139" s="8">
        <v>36.47</v>
      </c>
      <c r="O139" s="13"/>
      <c r="P139" s="28"/>
      <c r="Q139" s="13"/>
      <c r="R139" s="28"/>
    </row>
    <row r="140" spans="1:18" ht="15" outlineLevel="3">
      <c r="A140" s="6" t="s">
        <v>54</v>
      </c>
      <c r="B140" s="6" t="s">
        <v>55</v>
      </c>
      <c r="C140" s="6" t="s">
        <v>54</v>
      </c>
      <c r="D140" s="7">
        <v>15</v>
      </c>
      <c r="E140" s="7">
        <v>660</v>
      </c>
      <c r="F140" s="8">
        <v>23.39</v>
      </c>
      <c r="G140" s="7">
        <v>411</v>
      </c>
      <c r="H140" s="8">
        <v>5.92</v>
      </c>
      <c r="I140" s="8">
        <v>29.31</v>
      </c>
      <c r="J140" s="7">
        <v>869</v>
      </c>
      <c r="K140" s="8">
        <v>32.32</v>
      </c>
      <c r="L140" s="7">
        <v>633</v>
      </c>
      <c r="M140" s="8">
        <v>9.1</v>
      </c>
      <c r="N140" s="8">
        <v>41.42</v>
      </c>
      <c r="O140" s="13"/>
      <c r="P140" s="28"/>
      <c r="Q140" s="13"/>
      <c r="R140" s="28"/>
    </row>
    <row r="141" spans="1:18" ht="15" outlineLevel="3">
      <c r="A141" s="6" t="s">
        <v>54</v>
      </c>
      <c r="B141" s="6" t="s">
        <v>55</v>
      </c>
      <c r="C141" s="6" t="s">
        <v>57</v>
      </c>
      <c r="D141" s="7">
        <v>20</v>
      </c>
      <c r="E141" s="7">
        <v>1264</v>
      </c>
      <c r="F141" s="8">
        <v>40.13</v>
      </c>
      <c r="G141" s="7">
        <v>386</v>
      </c>
      <c r="H141" s="8">
        <v>5.58</v>
      </c>
      <c r="I141" s="8">
        <v>45.71</v>
      </c>
      <c r="J141" s="7">
        <v>1476</v>
      </c>
      <c r="K141" s="8">
        <v>48.31</v>
      </c>
      <c r="L141" s="7">
        <v>589</v>
      </c>
      <c r="M141" s="8">
        <v>8.55</v>
      </c>
      <c r="N141" s="8">
        <v>56.86</v>
      </c>
      <c r="O141" s="13"/>
      <c r="P141" s="28"/>
      <c r="Q141" s="13"/>
      <c r="R141" s="28"/>
    </row>
    <row r="142" spans="1:18" ht="15" outlineLevel="2">
      <c r="A142" s="9"/>
      <c r="B142" s="9" t="s">
        <v>354</v>
      </c>
      <c r="C142" s="9"/>
      <c r="D142" s="11">
        <f aca="true" t="shared" si="46" ref="D142:N142">SUBTOTAL(9,D139:D141)</f>
        <v>43</v>
      </c>
      <c r="E142" s="11">
        <f t="shared" si="46"/>
        <v>2321</v>
      </c>
      <c r="F142" s="12">
        <f t="shared" si="46"/>
        <v>77.47</v>
      </c>
      <c r="G142" s="11">
        <f t="shared" si="46"/>
        <v>995</v>
      </c>
      <c r="H142" s="12">
        <f t="shared" si="46"/>
        <v>14.37</v>
      </c>
      <c r="I142" s="12">
        <f t="shared" si="46"/>
        <v>91.84</v>
      </c>
      <c r="J142" s="11">
        <f t="shared" si="46"/>
        <v>3283</v>
      </c>
      <c r="K142" s="12">
        <f t="shared" si="46"/>
        <v>111.64</v>
      </c>
      <c r="L142" s="11">
        <f t="shared" si="46"/>
        <v>1597</v>
      </c>
      <c r="M142" s="12">
        <f t="shared" si="46"/>
        <v>23.11</v>
      </c>
      <c r="N142" s="12">
        <f t="shared" si="46"/>
        <v>134.75</v>
      </c>
      <c r="O142" s="13"/>
      <c r="P142" s="28"/>
      <c r="Q142" s="13"/>
      <c r="R142" s="28"/>
    </row>
    <row r="143" spans="1:18" ht="15" outlineLevel="3">
      <c r="A143" s="6" t="s">
        <v>54</v>
      </c>
      <c r="B143" s="6" t="s">
        <v>65</v>
      </c>
      <c r="C143" s="6" t="s">
        <v>66</v>
      </c>
      <c r="D143" s="7">
        <v>14</v>
      </c>
      <c r="E143" s="7">
        <v>492</v>
      </c>
      <c r="F143" s="8">
        <v>18.76</v>
      </c>
      <c r="G143" s="7">
        <v>521</v>
      </c>
      <c r="H143" s="8">
        <v>7.64</v>
      </c>
      <c r="I143" s="8">
        <v>26.4</v>
      </c>
      <c r="J143" s="7">
        <v>511</v>
      </c>
      <c r="K143" s="8">
        <v>20.04</v>
      </c>
      <c r="L143" s="7">
        <v>687</v>
      </c>
      <c r="M143" s="8">
        <v>10.01</v>
      </c>
      <c r="N143" s="8">
        <v>30.05</v>
      </c>
      <c r="O143" s="13"/>
      <c r="P143" s="28"/>
      <c r="Q143" s="13"/>
      <c r="R143" s="28"/>
    </row>
    <row r="144" spans="1:18" ht="15" outlineLevel="3">
      <c r="A144" s="6" t="s">
        <v>54</v>
      </c>
      <c r="B144" s="6" t="s">
        <v>65</v>
      </c>
      <c r="C144" s="6" t="s">
        <v>67</v>
      </c>
      <c r="D144" s="7">
        <v>9</v>
      </c>
      <c r="E144" s="7">
        <v>327</v>
      </c>
      <c r="F144" s="8">
        <v>11.31</v>
      </c>
      <c r="G144" s="7">
        <v>111</v>
      </c>
      <c r="H144" s="8">
        <v>1.6</v>
      </c>
      <c r="I144" s="8">
        <v>12.91</v>
      </c>
      <c r="J144" s="7">
        <v>561</v>
      </c>
      <c r="K144" s="8">
        <v>18.7</v>
      </c>
      <c r="L144" s="7">
        <v>150</v>
      </c>
      <c r="M144" s="8">
        <v>2.16</v>
      </c>
      <c r="N144" s="8">
        <v>20.86</v>
      </c>
      <c r="O144" s="13"/>
      <c r="P144" s="28"/>
      <c r="Q144" s="13"/>
      <c r="R144" s="28"/>
    </row>
    <row r="145" spans="1:18" ht="15" outlineLevel="2">
      <c r="A145" s="9"/>
      <c r="B145" s="9" t="s">
        <v>355</v>
      </c>
      <c r="C145" s="9"/>
      <c r="D145" s="11">
        <f aca="true" t="shared" si="47" ref="D145:N145">SUBTOTAL(9,D143:D144)</f>
        <v>23</v>
      </c>
      <c r="E145" s="11">
        <f t="shared" si="47"/>
        <v>819</v>
      </c>
      <c r="F145" s="12">
        <f t="shared" si="47"/>
        <v>30.07</v>
      </c>
      <c r="G145" s="11">
        <f t="shared" si="47"/>
        <v>632</v>
      </c>
      <c r="H145" s="12">
        <f t="shared" si="47"/>
        <v>9.24</v>
      </c>
      <c r="I145" s="12">
        <f t="shared" si="47"/>
        <v>39.31</v>
      </c>
      <c r="J145" s="11">
        <f t="shared" si="47"/>
        <v>1072</v>
      </c>
      <c r="K145" s="12">
        <f t="shared" si="47"/>
        <v>38.739999999999995</v>
      </c>
      <c r="L145" s="11">
        <f t="shared" si="47"/>
        <v>837</v>
      </c>
      <c r="M145" s="12">
        <f t="shared" si="47"/>
        <v>12.17</v>
      </c>
      <c r="N145" s="12">
        <f t="shared" si="47"/>
        <v>50.91</v>
      </c>
      <c r="O145" s="13"/>
      <c r="P145" s="28"/>
      <c r="Q145" s="13"/>
      <c r="R145" s="28"/>
    </row>
    <row r="146" spans="1:18" ht="15" outlineLevel="1">
      <c r="A146" s="9" t="s">
        <v>308</v>
      </c>
      <c r="B146" s="9"/>
      <c r="C146" s="9"/>
      <c r="D146" s="11">
        <f aca="true" t="shared" si="48" ref="D146:N146">SUBTOTAL(9,D139:D144)</f>
        <v>66</v>
      </c>
      <c r="E146" s="11">
        <f t="shared" si="48"/>
        <v>3140</v>
      </c>
      <c r="F146" s="12">
        <f t="shared" si="48"/>
        <v>107.54</v>
      </c>
      <c r="G146" s="11">
        <f t="shared" si="48"/>
        <v>1627</v>
      </c>
      <c r="H146" s="12">
        <f t="shared" si="48"/>
        <v>23.61</v>
      </c>
      <c r="I146" s="12">
        <f t="shared" si="48"/>
        <v>131.15</v>
      </c>
      <c r="J146" s="11">
        <f t="shared" si="48"/>
        <v>4355</v>
      </c>
      <c r="K146" s="12">
        <f t="shared" si="48"/>
        <v>150.38</v>
      </c>
      <c r="L146" s="11">
        <f t="shared" si="48"/>
        <v>2434</v>
      </c>
      <c r="M146" s="12">
        <f t="shared" si="48"/>
        <v>35.28</v>
      </c>
      <c r="N146" s="12">
        <f t="shared" si="48"/>
        <v>185.66000000000003</v>
      </c>
      <c r="O146" s="11">
        <v>109228</v>
      </c>
      <c r="P146" s="12">
        <f>(J146/O146)*100</f>
        <v>3.987072911707621</v>
      </c>
      <c r="Q146" s="11">
        <v>125320</v>
      </c>
      <c r="R146" s="12">
        <f>(J146/Q146)*100</f>
        <v>3.475103734439834</v>
      </c>
    </row>
    <row r="147" spans="1:18" ht="15" outlineLevel="3">
      <c r="A147" s="6" t="s">
        <v>42</v>
      </c>
      <c r="B147" s="6" t="s">
        <v>43</v>
      </c>
      <c r="C147" s="6" t="s">
        <v>44</v>
      </c>
      <c r="D147" s="7">
        <v>17</v>
      </c>
      <c r="E147" s="7">
        <v>973</v>
      </c>
      <c r="F147" s="8">
        <v>29.99</v>
      </c>
      <c r="G147" s="7">
        <v>315</v>
      </c>
      <c r="H147" s="8">
        <v>4.73</v>
      </c>
      <c r="I147" s="8">
        <v>34.72</v>
      </c>
      <c r="J147" s="7">
        <v>1850</v>
      </c>
      <c r="K147" s="8">
        <v>57.4</v>
      </c>
      <c r="L147" s="7">
        <v>606</v>
      </c>
      <c r="M147" s="8">
        <v>9.04</v>
      </c>
      <c r="N147" s="8">
        <v>66.44</v>
      </c>
      <c r="O147" s="13"/>
      <c r="P147" s="28"/>
      <c r="Q147" s="13"/>
      <c r="R147" s="28"/>
    </row>
    <row r="148" spans="1:18" ht="15" outlineLevel="3">
      <c r="A148" s="6" t="s">
        <v>42</v>
      </c>
      <c r="B148" s="6" t="s">
        <v>43</v>
      </c>
      <c r="C148" s="6" t="s">
        <v>45</v>
      </c>
      <c r="D148" s="7">
        <v>23</v>
      </c>
      <c r="E148" s="7">
        <v>1351</v>
      </c>
      <c r="F148" s="8">
        <v>44.01</v>
      </c>
      <c r="G148" s="7">
        <v>356</v>
      </c>
      <c r="H148" s="8">
        <v>5.49</v>
      </c>
      <c r="I148" s="8">
        <v>49.5</v>
      </c>
      <c r="J148" s="7">
        <v>1844</v>
      </c>
      <c r="K148" s="8">
        <v>59.04</v>
      </c>
      <c r="L148" s="7">
        <v>468</v>
      </c>
      <c r="M148" s="8">
        <v>7.21</v>
      </c>
      <c r="N148" s="8">
        <v>66.25</v>
      </c>
      <c r="O148" s="13"/>
      <c r="P148" s="28"/>
      <c r="Q148" s="13"/>
      <c r="R148" s="28"/>
    </row>
    <row r="149" spans="1:18" ht="15" outlineLevel="3">
      <c r="A149" s="6" t="s">
        <v>42</v>
      </c>
      <c r="B149" s="6" t="s">
        <v>43</v>
      </c>
      <c r="C149" s="6" t="s">
        <v>46</v>
      </c>
      <c r="D149" s="7">
        <v>2</v>
      </c>
      <c r="E149" s="7">
        <v>86</v>
      </c>
      <c r="F149" s="8">
        <v>2.54</v>
      </c>
      <c r="G149" s="7">
        <v>21</v>
      </c>
      <c r="H149" s="8">
        <v>0.34</v>
      </c>
      <c r="I149" s="8">
        <v>2.88</v>
      </c>
      <c r="J149" s="7">
        <v>588</v>
      </c>
      <c r="K149" s="8">
        <v>18.07</v>
      </c>
      <c r="L149" s="7">
        <v>99</v>
      </c>
      <c r="M149" s="8">
        <v>1.52</v>
      </c>
      <c r="N149" s="8">
        <v>19.59</v>
      </c>
      <c r="O149" s="13"/>
      <c r="P149" s="28"/>
      <c r="Q149" s="13"/>
      <c r="R149" s="28"/>
    </row>
    <row r="150" spans="1:18" ht="15" outlineLevel="2">
      <c r="A150" s="9"/>
      <c r="B150" s="9" t="s">
        <v>356</v>
      </c>
      <c r="C150" s="9"/>
      <c r="D150" s="11">
        <f aca="true" t="shared" si="49" ref="D150:N150">SUBTOTAL(9,D147:D149)</f>
        <v>42</v>
      </c>
      <c r="E150" s="11">
        <f t="shared" si="49"/>
        <v>2410</v>
      </c>
      <c r="F150" s="12">
        <f t="shared" si="49"/>
        <v>76.54</v>
      </c>
      <c r="G150" s="11">
        <f t="shared" si="49"/>
        <v>692</v>
      </c>
      <c r="H150" s="12">
        <f t="shared" si="49"/>
        <v>10.56</v>
      </c>
      <c r="I150" s="12">
        <f t="shared" si="49"/>
        <v>87.1</v>
      </c>
      <c r="J150" s="11">
        <f t="shared" si="49"/>
        <v>4282</v>
      </c>
      <c r="K150" s="12">
        <f t="shared" si="49"/>
        <v>134.51</v>
      </c>
      <c r="L150" s="11">
        <f t="shared" si="49"/>
        <v>1173</v>
      </c>
      <c r="M150" s="12">
        <f t="shared" si="49"/>
        <v>17.77</v>
      </c>
      <c r="N150" s="12">
        <f t="shared" si="49"/>
        <v>152.28</v>
      </c>
      <c r="O150" s="13"/>
      <c r="P150" s="28"/>
      <c r="Q150" s="13"/>
      <c r="R150" s="28"/>
    </row>
    <row r="151" spans="1:18" ht="15" outlineLevel="3">
      <c r="A151" s="6" t="s">
        <v>42</v>
      </c>
      <c r="B151" s="6" t="s">
        <v>68</v>
      </c>
      <c r="C151" s="6" t="s">
        <v>42</v>
      </c>
      <c r="D151" s="7">
        <v>28</v>
      </c>
      <c r="E151" s="7">
        <v>1381</v>
      </c>
      <c r="F151" s="8">
        <v>48.2</v>
      </c>
      <c r="G151" s="7">
        <v>603</v>
      </c>
      <c r="H151" s="8">
        <v>9.12</v>
      </c>
      <c r="I151" s="8">
        <v>57.32</v>
      </c>
      <c r="J151" s="7">
        <v>2939</v>
      </c>
      <c r="K151" s="8">
        <v>97.25</v>
      </c>
      <c r="L151" s="7">
        <v>1093</v>
      </c>
      <c r="M151" s="8">
        <v>16.43</v>
      </c>
      <c r="N151" s="8">
        <v>113.68</v>
      </c>
      <c r="O151" s="13"/>
      <c r="P151" s="28"/>
      <c r="Q151" s="13"/>
      <c r="R151" s="28"/>
    </row>
    <row r="152" spans="1:18" ht="15" outlineLevel="3">
      <c r="A152" s="6" t="s">
        <v>42</v>
      </c>
      <c r="B152" s="6" t="s">
        <v>68</v>
      </c>
      <c r="C152" s="6" t="s">
        <v>69</v>
      </c>
      <c r="D152" s="7">
        <v>11</v>
      </c>
      <c r="E152" s="7">
        <v>1020</v>
      </c>
      <c r="F152" s="8">
        <v>32.16</v>
      </c>
      <c r="G152" s="7">
        <v>246</v>
      </c>
      <c r="H152" s="8">
        <v>4.08</v>
      </c>
      <c r="I152" s="8">
        <v>36.24</v>
      </c>
      <c r="J152" s="7">
        <v>1748</v>
      </c>
      <c r="K152" s="8">
        <v>53.6</v>
      </c>
      <c r="L152" s="7">
        <v>400</v>
      </c>
      <c r="M152" s="8">
        <v>6.62</v>
      </c>
      <c r="N152" s="8">
        <v>60.22</v>
      </c>
      <c r="O152" s="13"/>
      <c r="P152" s="28"/>
      <c r="Q152" s="13"/>
      <c r="R152" s="28"/>
    </row>
    <row r="153" spans="1:18" ht="15" outlineLevel="3">
      <c r="A153" s="6" t="s">
        <v>42</v>
      </c>
      <c r="B153" s="6" t="s">
        <v>68</v>
      </c>
      <c r="C153" s="6" t="s">
        <v>70</v>
      </c>
      <c r="D153" s="7">
        <v>13</v>
      </c>
      <c r="E153" s="7">
        <v>760</v>
      </c>
      <c r="F153" s="8">
        <v>24.8</v>
      </c>
      <c r="G153" s="7">
        <v>301</v>
      </c>
      <c r="H153" s="8">
        <v>4.78</v>
      </c>
      <c r="I153" s="8">
        <v>29.58</v>
      </c>
      <c r="J153" s="7">
        <v>1654</v>
      </c>
      <c r="K153" s="8">
        <v>51.35</v>
      </c>
      <c r="L153" s="7">
        <v>440</v>
      </c>
      <c r="M153" s="8">
        <v>7</v>
      </c>
      <c r="N153" s="8">
        <v>58.35</v>
      </c>
      <c r="O153" s="13"/>
      <c r="P153" s="28"/>
      <c r="Q153" s="13"/>
      <c r="R153" s="28"/>
    </row>
    <row r="154" spans="1:18" ht="15" outlineLevel="2">
      <c r="A154" s="9"/>
      <c r="B154" s="9" t="s">
        <v>357</v>
      </c>
      <c r="C154" s="9"/>
      <c r="D154" s="11">
        <f aca="true" t="shared" si="50" ref="D154:N154">SUBTOTAL(9,D151:D153)</f>
        <v>52</v>
      </c>
      <c r="E154" s="11">
        <f t="shared" si="50"/>
        <v>3161</v>
      </c>
      <c r="F154" s="12">
        <f t="shared" si="50"/>
        <v>105.16</v>
      </c>
      <c r="G154" s="11">
        <f t="shared" si="50"/>
        <v>1150</v>
      </c>
      <c r="H154" s="12">
        <f t="shared" si="50"/>
        <v>17.98</v>
      </c>
      <c r="I154" s="12">
        <f t="shared" si="50"/>
        <v>123.14</v>
      </c>
      <c r="J154" s="11">
        <f t="shared" si="50"/>
        <v>6341</v>
      </c>
      <c r="K154" s="12">
        <f t="shared" si="50"/>
        <v>202.2</v>
      </c>
      <c r="L154" s="11">
        <f t="shared" si="50"/>
        <v>1933</v>
      </c>
      <c r="M154" s="12">
        <f t="shared" si="50"/>
        <v>30.05</v>
      </c>
      <c r="N154" s="12">
        <f t="shared" si="50"/>
        <v>232.25</v>
      </c>
      <c r="O154" s="13"/>
      <c r="P154" s="28"/>
      <c r="Q154" s="13"/>
      <c r="R154" s="28"/>
    </row>
    <row r="155" spans="1:18" ht="15" outlineLevel="1">
      <c r="A155" s="9" t="s">
        <v>309</v>
      </c>
      <c r="B155" s="9"/>
      <c r="C155" s="9"/>
      <c r="D155" s="11">
        <f aca="true" t="shared" si="51" ref="D155:N155">SUBTOTAL(9,D147:D153)</f>
        <v>94</v>
      </c>
      <c r="E155" s="11">
        <f t="shared" si="51"/>
        <v>5571</v>
      </c>
      <c r="F155" s="12">
        <f t="shared" si="51"/>
        <v>181.70000000000002</v>
      </c>
      <c r="G155" s="11">
        <f t="shared" si="51"/>
        <v>1842</v>
      </c>
      <c r="H155" s="12">
        <f t="shared" si="51"/>
        <v>28.54</v>
      </c>
      <c r="I155" s="12">
        <f t="shared" si="51"/>
        <v>210.24</v>
      </c>
      <c r="J155" s="11">
        <f t="shared" si="51"/>
        <v>10623</v>
      </c>
      <c r="K155" s="12">
        <f t="shared" si="51"/>
        <v>336.71000000000004</v>
      </c>
      <c r="L155" s="11">
        <f t="shared" si="51"/>
        <v>3106</v>
      </c>
      <c r="M155" s="12">
        <f t="shared" si="51"/>
        <v>47.82</v>
      </c>
      <c r="N155" s="12">
        <f t="shared" si="51"/>
        <v>384.5300000000001</v>
      </c>
      <c r="O155" s="11">
        <v>129183</v>
      </c>
      <c r="P155" s="12">
        <f>(J155/O155)*100</f>
        <v>8.223218225308283</v>
      </c>
      <c r="Q155" s="11">
        <v>140488</v>
      </c>
      <c r="R155" s="12">
        <f>(J155/Q155)*100</f>
        <v>7.561499914583451</v>
      </c>
    </row>
    <row r="156" spans="1:18" ht="15" outlineLevel="3">
      <c r="A156" s="6" t="s">
        <v>178</v>
      </c>
      <c r="B156" s="6" t="s">
        <v>176</v>
      </c>
      <c r="C156" s="6" t="s">
        <v>179</v>
      </c>
      <c r="D156" s="7">
        <v>24</v>
      </c>
      <c r="E156" s="7">
        <v>1419</v>
      </c>
      <c r="F156" s="8">
        <v>51.15</v>
      </c>
      <c r="G156" s="7">
        <v>508</v>
      </c>
      <c r="H156" s="8">
        <v>6.95</v>
      </c>
      <c r="I156" s="8">
        <v>58.1</v>
      </c>
      <c r="J156" s="7">
        <v>3182</v>
      </c>
      <c r="K156" s="8">
        <v>113.47</v>
      </c>
      <c r="L156" s="7">
        <v>1218</v>
      </c>
      <c r="M156" s="8">
        <v>16.69</v>
      </c>
      <c r="N156" s="8">
        <v>130.16</v>
      </c>
      <c r="O156" s="13"/>
      <c r="P156" s="28"/>
      <c r="Q156" s="13"/>
      <c r="R156" s="28"/>
    </row>
    <row r="157" spans="1:18" ht="15" outlineLevel="2">
      <c r="A157" s="9"/>
      <c r="B157" s="9" t="s">
        <v>358</v>
      </c>
      <c r="C157" s="9"/>
      <c r="D157" s="11">
        <f aca="true" t="shared" si="52" ref="D157:N157">SUBTOTAL(9,D156:D156)</f>
        <v>24</v>
      </c>
      <c r="E157" s="11">
        <f t="shared" si="52"/>
        <v>1419</v>
      </c>
      <c r="F157" s="12">
        <f t="shared" si="52"/>
        <v>51.15</v>
      </c>
      <c r="G157" s="11">
        <f t="shared" si="52"/>
        <v>508</v>
      </c>
      <c r="H157" s="12">
        <f t="shared" si="52"/>
        <v>6.95</v>
      </c>
      <c r="I157" s="12">
        <f t="shared" si="52"/>
        <v>58.1</v>
      </c>
      <c r="J157" s="11">
        <f t="shared" si="52"/>
        <v>3182</v>
      </c>
      <c r="K157" s="12">
        <f t="shared" si="52"/>
        <v>113.47</v>
      </c>
      <c r="L157" s="11">
        <f t="shared" si="52"/>
        <v>1218</v>
      </c>
      <c r="M157" s="12">
        <f t="shared" si="52"/>
        <v>16.69</v>
      </c>
      <c r="N157" s="12">
        <f t="shared" si="52"/>
        <v>130.16</v>
      </c>
      <c r="O157" s="13"/>
      <c r="P157" s="28"/>
      <c r="Q157" s="13"/>
      <c r="R157" s="28"/>
    </row>
    <row r="158" spans="1:18" ht="15" outlineLevel="3">
      <c r="A158" s="6" t="s">
        <v>178</v>
      </c>
      <c r="B158" s="6" t="s">
        <v>265</v>
      </c>
      <c r="C158" s="6" t="s">
        <v>266</v>
      </c>
      <c r="D158" s="7">
        <v>10</v>
      </c>
      <c r="E158" s="7">
        <v>577</v>
      </c>
      <c r="F158" s="8">
        <v>19.37</v>
      </c>
      <c r="G158" s="7">
        <v>259</v>
      </c>
      <c r="H158" s="8">
        <v>3.51</v>
      </c>
      <c r="I158" s="8">
        <v>22.88</v>
      </c>
      <c r="J158" s="7">
        <v>991</v>
      </c>
      <c r="K158" s="8">
        <v>33.18</v>
      </c>
      <c r="L158" s="7">
        <v>793</v>
      </c>
      <c r="M158" s="8">
        <v>10.52</v>
      </c>
      <c r="N158" s="8">
        <v>43.7</v>
      </c>
      <c r="O158" s="13"/>
      <c r="P158" s="28"/>
      <c r="Q158" s="13"/>
      <c r="R158" s="28"/>
    </row>
    <row r="159" spans="1:18" ht="15" outlineLevel="3">
      <c r="A159" s="6" t="s">
        <v>178</v>
      </c>
      <c r="B159" s="6" t="s">
        <v>265</v>
      </c>
      <c r="C159" s="6" t="s">
        <v>267</v>
      </c>
      <c r="D159" s="7">
        <v>24</v>
      </c>
      <c r="E159" s="7">
        <v>1033</v>
      </c>
      <c r="F159" s="8">
        <v>33.72</v>
      </c>
      <c r="G159" s="7">
        <v>448</v>
      </c>
      <c r="H159" s="8">
        <v>6.03</v>
      </c>
      <c r="I159" s="8">
        <v>39.75</v>
      </c>
      <c r="J159" s="7">
        <v>2650</v>
      </c>
      <c r="K159" s="8">
        <v>85.32</v>
      </c>
      <c r="L159" s="7">
        <v>1478</v>
      </c>
      <c r="M159" s="8">
        <v>20.13</v>
      </c>
      <c r="N159" s="8">
        <v>105.45</v>
      </c>
      <c r="O159" s="13"/>
      <c r="P159" s="28"/>
      <c r="Q159" s="13"/>
      <c r="R159" s="28"/>
    </row>
    <row r="160" spans="1:18" ht="15" outlineLevel="2">
      <c r="A160" s="9"/>
      <c r="B160" s="9" t="s">
        <v>359</v>
      </c>
      <c r="C160" s="9"/>
      <c r="D160" s="11">
        <f aca="true" t="shared" si="53" ref="D160:N160">SUBTOTAL(9,D158:D159)</f>
        <v>34</v>
      </c>
      <c r="E160" s="11">
        <f t="shared" si="53"/>
        <v>1610</v>
      </c>
      <c r="F160" s="12">
        <f t="shared" si="53"/>
        <v>53.09</v>
      </c>
      <c r="G160" s="11">
        <f t="shared" si="53"/>
        <v>707</v>
      </c>
      <c r="H160" s="12">
        <f t="shared" si="53"/>
        <v>9.54</v>
      </c>
      <c r="I160" s="12">
        <f t="shared" si="53"/>
        <v>62.629999999999995</v>
      </c>
      <c r="J160" s="11">
        <f t="shared" si="53"/>
        <v>3641</v>
      </c>
      <c r="K160" s="12">
        <f t="shared" si="53"/>
        <v>118.5</v>
      </c>
      <c r="L160" s="11">
        <f t="shared" si="53"/>
        <v>2271</v>
      </c>
      <c r="M160" s="12">
        <f t="shared" si="53"/>
        <v>30.65</v>
      </c>
      <c r="N160" s="12">
        <f t="shared" si="53"/>
        <v>149.15</v>
      </c>
      <c r="O160" s="13"/>
      <c r="P160" s="28"/>
      <c r="Q160" s="13"/>
      <c r="R160" s="28"/>
    </row>
    <row r="161" spans="1:18" ht="15" outlineLevel="1">
      <c r="A161" s="9" t="s">
        <v>310</v>
      </c>
      <c r="B161" s="9"/>
      <c r="C161" s="9"/>
      <c r="D161" s="11">
        <f aca="true" t="shared" si="54" ref="D161:N161">SUBTOTAL(9,D156:D159)</f>
        <v>58</v>
      </c>
      <c r="E161" s="11">
        <f t="shared" si="54"/>
        <v>3029</v>
      </c>
      <c r="F161" s="12">
        <f t="shared" si="54"/>
        <v>104.24</v>
      </c>
      <c r="G161" s="11">
        <f t="shared" si="54"/>
        <v>1215</v>
      </c>
      <c r="H161" s="12">
        <f t="shared" si="54"/>
        <v>16.490000000000002</v>
      </c>
      <c r="I161" s="12">
        <f t="shared" si="54"/>
        <v>120.73</v>
      </c>
      <c r="J161" s="11">
        <f t="shared" si="54"/>
        <v>6823</v>
      </c>
      <c r="K161" s="12">
        <f t="shared" si="54"/>
        <v>231.97</v>
      </c>
      <c r="L161" s="11">
        <f t="shared" si="54"/>
        <v>3489</v>
      </c>
      <c r="M161" s="12">
        <f t="shared" si="54"/>
        <v>47.34</v>
      </c>
      <c r="N161" s="12">
        <f t="shared" si="54"/>
        <v>279.31</v>
      </c>
      <c r="O161" s="11">
        <v>91192</v>
      </c>
      <c r="P161" s="12">
        <f>(J161/O161)*100</f>
        <v>7.482015966312834</v>
      </c>
      <c r="Q161" s="11">
        <v>104647</v>
      </c>
      <c r="R161" s="12">
        <f>(J161/Q161)*100</f>
        <v>6.520014907259644</v>
      </c>
    </row>
    <row r="162" spans="1:18" ht="15" outlineLevel="3">
      <c r="A162" s="6" t="s">
        <v>185</v>
      </c>
      <c r="B162" s="6" t="s">
        <v>186</v>
      </c>
      <c r="C162" s="6" t="s">
        <v>187</v>
      </c>
      <c r="D162" s="7">
        <v>33</v>
      </c>
      <c r="E162" s="7">
        <v>758</v>
      </c>
      <c r="F162" s="8">
        <v>31.25</v>
      </c>
      <c r="G162" s="7">
        <v>3282</v>
      </c>
      <c r="H162" s="8">
        <v>45.35</v>
      </c>
      <c r="I162" s="8">
        <v>76.6</v>
      </c>
      <c r="J162" s="7">
        <v>1548</v>
      </c>
      <c r="K162" s="8">
        <v>68.28</v>
      </c>
      <c r="L162" s="7">
        <v>7064</v>
      </c>
      <c r="M162" s="8">
        <v>99.55</v>
      </c>
      <c r="N162" s="8">
        <v>167.83</v>
      </c>
      <c r="O162" s="13"/>
      <c r="P162" s="28"/>
      <c r="Q162" s="13"/>
      <c r="R162" s="28"/>
    </row>
    <row r="163" spans="1:18" ht="15" outlineLevel="3">
      <c r="A163" s="6" t="s">
        <v>185</v>
      </c>
      <c r="B163" s="6" t="s">
        <v>186</v>
      </c>
      <c r="C163" s="6" t="s">
        <v>188</v>
      </c>
      <c r="D163" s="7">
        <v>28</v>
      </c>
      <c r="E163" s="7">
        <v>1086</v>
      </c>
      <c r="F163" s="8">
        <v>39.31</v>
      </c>
      <c r="G163" s="7">
        <v>3338</v>
      </c>
      <c r="H163" s="8">
        <v>44.66</v>
      </c>
      <c r="I163" s="8">
        <v>83.97</v>
      </c>
      <c r="J163" s="7">
        <v>1364</v>
      </c>
      <c r="K163" s="8">
        <v>52.45</v>
      </c>
      <c r="L163" s="7">
        <v>5908</v>
      </c>
      <c r="M163" s="8">
        <v>78.57</v>
      </c>
      <c r="N163" s="8">
        <v>131.02</v>
      </c>
      <c r="O163" s="13"/>
      <c r="P163" s="28"/>
      <c r="Q163" s="13"/>
      <c r="R163" s="28"/>
    </row>
    <row r="164" spans="1:18" ht="15" outlineLevel="2">
      <c r="A164" s="9"/>
      <c r="B164" s="9" t="s">
        <v>360</v>
      </c>
      <c r="C164" s="9"/>
      <c r="D164" s="11">
        <f aca="true" t="shared" si="55" ref="D164:N164">SUBTOTAL(9,D162:D163)</f>
        <v>61</v>
      </c>
      <c r="E164" s="11">
        <f t="shared" si="55"/>
        <v>1844</v>
      </c>
      <c r="F164" s="12">
        <f t="shared" si="55"/>
        <v>70.56</v>
      </c>
      <c r="G164" s="11">
        <f t="shared" si="55"/>
        <v>6620</v>
      </c>
      <c r="H164" s="12">
        <f t="shared" si="55"/>
        <v>90.00999999999999</v>
      </c>
      <c r="I164" s="12">
        <f t="shared" si="55"/>
        <v>160.57</v>
      </c>
      <c r="J164" s="11">
        <f t="shared" si="55"/>
        <v>2912</v>
      </c>
      <c r="K164" s="12">
        <f t="shared" si="55"/>
        <v>120.73</v>
      </c>
      <c r="L164" s="11">
        <f t="shared" si="55"/>
        <v>12972</v>
      </c>
      <c r="M164" s="12">
        <f t="shared" si="55"/>
        <v>178.12</v>
      </c>
      <c r="N164" s="12">
        <f t="shared" si="55"/>
        <v>298.85</v>
      </c>
      <c r="O164" s="13"/>
      <c r="P164" s="28"/>
      <c r="Q164" s="13"/>
      <c r="R164" s="28"/>
    </row>
    <row r="165" spans="1:18" ht="15" outlineLevel="3">
      <c r="A165" s="6" t="s">
        <v>185</v>
      </c>
      <c r="B165" s="6" t="s">
        <v>189</v>
      </c>
      <c r="C165" s="6" t="s">
        <v>190</v>
      </c>
      <c r="D165" s="7">
        <v>8</v>
      </c>
      <c r="E165" s="7">
        <v>102</v>
      </c>
      <c r="F165" s="8">
        <v>3.38</v>
      </c>
      <c r="G165" s="7">
        <v>627</v>
      </c>
      <c r="H165" s="8">
        <v>8.82</v>
      </c>
      <c r="I165" s="8">
        <v>12.2</v>
      </c>
      <c r="J165" s="7">
        <v>228</v>
      </c>
      <c r="K165" s="8">
        <v>7.97</v>
      </c>
      <c r="L165" s="7">
        <v>1863</v>
      </c>
      <c r="M165" s="8">
        <v>24.84</v>
      </c>
      <c r="N165" s="8">
        <v>32.81</v>
      </c>
      <c r="O165" s="13"/>
      <c r="P165" s="28"/>
      <c r="Q165" s="13"/>
      <c r="R165" s="28"/>
    </row>
    <row r="166" spans="1:18" ht="15" outlineLevel="3">
      <c r="A166" s="6" t="s">
        <v>185</v>
      </c>
      <c r="B166" s="6" t="s">
        <v>189</v>
      </c>
      <c r="C166" s="6" t="s">
        <v>191</v>
      </c>
      <c r="D166" s="7">
        <v>11</v>
      </c>
      <c r="E166" s="7">
        <v>262</v>
      </c>
      <c r="F166" s="8">
        <v>9.88</v>
      </c>
      <c r="G166" s="7">
        <v>1284</v>
      </c>
      <c r="H166" s="8">
        <v>16.42</v>
      </c>
      <c r="I166" s="8">
        <v>26.3</v>
      </c>
      <c r="J166" s="7">
        <v>367</v>
      </c>
      <c r="K166" s="8">
        <v>14.28</v>
      </c>
      <c r="L166" s="7">
        <v>1783</v>
      </c>
      <c r="M166" s="8">
        <v>22.79</v>
      </c>
      <c r="N166" s="8">
        <v>37.07</v>
      </c>
      <c r="O166" s="13"/>
      <c r="P166" s="28"/>
      <c r="Q166" s="13"/>
      <c r="R166" s="28"/>
    </row>
    <row r="167" spans="1:18" ht="15" outlineLevel="3">
      <c r="A167" s="6" t="s">
        <v>185</v>
      </c>
      <c r="B167" s="6" t="s">
        <v>189</v>
      </c>
      <c r="C167" s="6" t="s">
        <v>192</v>
      </c>
      <c r="D167" s="7">
        <v>24</v>
      </c>
      <c r="E167" s="7">
        <v>987</v>
      </c>
      <c r="F167" s="8">
        <v>34.05</v>
      </c>
      <c r="G167" s="7">
        <v>1867</v>
      </c>
      <c r="H167" s="8">
        <v>24.2</v>
      </c>
      <c r="I167" s="8">
        <v>58.25</v>
      </c>
      <c r="J167" s="7">
        <v>2453</v>
      </c>
      <c r="K167" s="8">
        <v>87.14</v>
      </c>
      <c r="L167" s="7">
        <v>4107</v>
      </c>
      <c r="M167" s="8">
        <v>53.69</v>
      </c>
      <c r="N167" s="8">
        <v>140.83</v>
      </c>
      <c r="O167" s="13"/>
      <c r="P167" s="28"/>
      <c r="Q167" s="13"/>
      <c r="R167" s="28"/>
    </row>
    <row r="168" spans="1:18" ht="15" outlineLevel="3">
      <c r="A168" s="6" t="s">
        <v>185</v>
      </c>
      <c r="B168" s="6" t="s">
        <v>189</v>
      </c>
      <c r="C168" s="6" t="s">
        <v>193</v>
      </c>
      <c r="D168" s="7">
        <v>6</v>
      </c>
      <c r="E168" s="7">
        <v>99</v>
      </c>
      <c r="F168" s="8">
        <v>3.94</v>
      </c>
      <c r="G168" s="7">
        <v>344</v>
      </c>
      <c r="H168" s="8">
        <v>4.43</v>
      </c>
      <c r="I168" s="8">
        <v>8.37</v>
      </c>
      <c r="J168" s="7">
        <v>320</v>
      </c>
      <c r="K168" s="8">
        <v>13.12</v>
      </c>
      <c r="L168" s="7">
        <v>1610</v>
      </c>
      <c r="M168" s="8">
        <v>20.88</v>
      </c>
      <c r="N168" s="8">
        <v>34</v>
      </c>
      <c r="O168" s="13"/>
      <c r="P168" s="28"/>
      <c r="Q168" s="13"/>
      <c r="R168" s="28"/>
    </row>
    <row r="169" spans="1:18" ht="15" outlineLevel="2">
      <c r="A169" s="9"/>
      <c r="B169" s="9" t="s">
        <v>361</v>
      </c>
      <c r="C169" s="9"/>
      <c r="D169" s="11">
        <f aca="true" t="shared" si="56" ref="D169:N169">SUBTOTAL(9,D165:D168)</f>
        <v>49</v>
      </c>
      <c r="E169" s="11">
        <f t="shared" si="56"/>
        <v>1450</v>
      </c>
      <c r="F169" s="12">
        <f t="shared" si="56"/>
        <v>51.25</v>
      </c>
      <c r="G169" s="11">
        <f t="shared" si="56"/>
        <v>4122</v>
      </c>
      <c r="H169" s="12">
        <f t="shared" si="56"/>
        <v>53.87</v>
      </c>
      <c r="I169" s="12">
        <f t="shared" si="56"/>
        <v>105.12</v>
      </c>
      <c r="J169" s="11">
        <f t="shared" si="56"/>
        <v>3368</v>
      </c>
      <c r="K169" s="12">
        <f t="shared" si="56"/>
        <v>122.51</v>
      </c>
      <c r="L169" s="11">
        <f t="shared" si="56"/>
        <v>9363</v>
      </c>
      <c r="M169" s="12">
        <f t="shared" si="56"/>
        <v>122.19999999999999</v>
      </c>
      <c r="N169" s="12">
        <f t="shared" si="56"/>
        <v>244.71</v>
      </c>
      <c r="O169" s="13"/>
      <c r="P169" s="28"/>
      <c r="Q169" s="13"/>
      <c r="R169" s="28"/>
    </row>
    <row r="170" spans="1:18" ht="15" outlineLevel="3">
      <c r="A170" s="6" t="s">
        <v>185</v>
      </c>
      <c r="B170" s="6" t="s">
        <v>214</v>
      </c>
      <c r="C170" s="6" t="s">
        <v>215</v>
      </c>
      <c r="D170" s="7">
        <v>23</v>
      </c>
      <c r="E170" s="7">
        <v>757</v>
      </c>
      <c r="F170" s="8">
        <v>23.49</v>
      </c>
      <c r="G170" s="7">
        <v>1827</v>
      </c>
      <c r="H170" s="8">
        <v>23.49</v>
      </c>
      <c r="I170" s="8">
        <v>46.98</v>
      </c>
      <c r="J170" s="7">
        <v>1404</v>
      </c>
      <c r="K170" s="8">
        <v>45.81</v>
      </c>
      <c r="L170" s="7">
        <v>4590</v>
      </c>
      <c r="M170" s="8">
        <v>59.25</v>
      </c>
      <c r="N170" s="8">
        <v>105.06</v>
      </c>
      <c r="O170" s="13"/>
      <c r="P170" s="28"/>
      <c r="Q170" s="13"/>
      <c r="R170" s="28"/>
    </row>
    <row r="171" spans="1:18" ht="15" outlineLevel="3">
      <c r="A171" s="6" t="s">
        <v>185</v>
      </c>
      <c r="B171" s="6" t="s">
        <v>214</v>
      </c>
      <c r="C171" s="6" t="s">
        <v>216</v>
      </c>
      <c r="D171" s="7">
        <v>14</v>
      </c>
      <c r="E171" s="7">
        <v>1206</v>
      </c>
      <c r="F171" s="8">
        <v>38.77</v>
      </c>
      <c r="G171" s="7">
        <v>1661</v>
      </c>
      <c r="H171" s="8">
        <v>21.41</v>
      </c>
      <c r="I171" s="8">
        <v>60.18</v>
      </c>
      <c r="J171" s="7">
        <v>1441</v>
      </c>
      <c r="K171" s="8">
        <v>46.2</v>
      </c>
      <c r="L171" s="7">
        <v>3021</v>
      </c>
      <c r="M171" s="8">
        <v>38.84</v>
      </c>
      <c r="N171" s="8">
        <v>85.04</v>
      </c>
      <c r="O171" s="13"/>
      <c r="P171" s="28"/>
      <c r="Q171" s="13"/>
      <c r="R171" s="28"/>
    </row>
    <row r="172" spans="1:18" ht="15" outlineLevel="3">
      <c r="A172" s="6" t="s">
        <v>185</v>
      </c>
      <c r="B172" s="6" t="s">
        <v>214</v>
      </c>
      <c r="C172" s="6" t="s">
        <v>217</v>
      </c>
      <c r="D172" s="7">
        <v>22</v>
      </c>
      <c r="E172" s="7">
        <v>1457</v>
      </c>
      <c r="F172" s="8">
        <v>43.32</v>
      </c>
      <c r="G172" s="7">
        <v>1475</v>
      </c>
      <c r="H172" s="8">
        <v>19.3</v>
      </c>
      <c r="I172" s="8">
        <v>62.62</v>
      </c>
      <c r="J172" s="7">
        <v>1713</v>
      </c>
      <c r="K172" s="8">
        <v>52.3</v>
      </c>
      <c r="L172" s="7">
        <v>3324</v>
      </c>
      <c r="M172" s="8">
        <v>43.89</v>
      </c>
      <c r="N172" s="8">
        <v>96.19</v>
      </c>
      <c r="O172" s="13"/>
      <c r="P172" s="28"/>
      <c r="Q172" s="13"/>
      <c r="R172" s="28"/>
    </row>
    <row r="173" spans="1:18" ht="15" outlineLevel="3">
      <c r="A173" s="6" t="s">
        <v>185</v>
      </c>
      <c r="B173" s="6" t="s">
        <v>214</v>
      </c>
      <c r="C173" s="6" t="s">
        <v>218</v>
      </c>
      <c r="D173" s="7">
        <v>12</v>
      </c>
      <c r="E173" s="7">
        <v>224</v>
      </c>
      <c r="F173" s="8">
        <v>7.2</v>
      </c>
      <c r="G173" s="7">
        <v>859</v>
      </c>
      <c r="H173" s="8">
        <v>11.28</v>
      </c>
      <c r="I173" s="8">
        <v>18.48</v>
      </c>
      <c r="J173" s="7">
        <v>436</v>
      </c>
      <c r="K173" s="8">
        <v>15.24</v>
      </c>
      <c r="L173" s="7">
        <v>2099</v>
      </c>
      <c r="M173" s="8">
        <v>27.79</v>
      </c>
      <c r="N173" s="8">
        <v>43.03</v>
      </c>
      <c r="O173" s="13"/>
      <c r="P173" s="28"/>
      <c r="Q173" s="13"/>
      <c r="R173" s="28"/>
    </row>
    <row r="174" spans="1:18" ht="15" outlineLevel="2">
      <c r="A174" s="9"/>
      <c r="B174" s="9" t="s">
        <v>362</v>
      </c>
      <c r="C174" s="9"/>
      <c r="D174" s="11">
        <f aca="true" t="shared" si="57" ref="D174:N174">SUBTOTAL(9,D170:D173)</f>
        <v>71</v>
      </c>
      <c r="E174" s="11">
        <f t="shared" si="57"/>
        <v>3644</v>
      </c>
      <c r="F174" s="12">
        <f t="shared" si="57"/>
        <v>112.78000000000002</v>
      </c>
      <c r="G174" s="11">
        <f t="shared" si="57"/>
        <v>5822</v>
      </c>
      <c r="H174" s="12">
        <f t="shared" si="57"/>
        <v>75.48</v>
      </c>
      <c r="I174" s="12">
        <f t="shared" si="57"/>
        <v>188.26</v>
      </c>
      <c r="J174" s="11">
        <f t="shared" si="57"/>
        <v>4994</v>
      </c>
      <c r="K174" s="12">
        <f t="shared" si="57"/>
        <v>159.55</v>
      </c>
      <c r="L174" s="11">
        <f t="shared" si="57"/>
        <v>13034</v>
      </c>
      <c r="M174" s="12">
        <f t="shared" si="57"/>
        <v>169.77</v>
      </c>
      <c r="N174" s="12">
        <f t="shared" si="57"/>
        <v>329.32000000000005</v>
      </c>
      <c r="O174" s="13"/>
      <c r="P174" s="28"/>
      <c r="Q174" s="13"/>
      <c r="R174" s="28"/>
    </row>
    <row r="175" spans="1:18" ht="15" outlineLevel="1">
      <c r="A175" s="9" t="s">
        <v>311</v>
      </c>
      <c r="B175" s="9"/>
      <c r="C175" s="9"/>
      <c r="D175" s="11">
        <f aca="true" t="shared" si="58" ref="D175:N175">SUBTOTAL(9,D162:D173)</f>
        <v>181</v>
      </c>
      <c r="E175" s="11">
        <f t="shared" si="58"/>
        <v>6938</v>
      </c>
      <c r="F175" s="12">
        <f t="shared" si="58"/>
        <v>234.58999999999997</v>
      </c>
      <c r="G175" s="11">
        <f t="shared" si="58"/>
        <v>16564</v>
      </c>
      <c r="H175" s="12">
        <f t="shared" si="58"/>
        <v>219.36</v>
      </c>
      <c r="I175" s="12">
        <f t="shared" si="58"/>
        <v>453.95000000000005</v>
      </c>
      <c r="J175" s="11">
        <f t="shared" si="58"/>
        <v>11274</v>
      </c>
      <c r="K175" s="12">
        <f t="shared" si="58"/>
        <v>402.79</v>
      </c>
      <c r="L175" s="11">
        <f t="shared" si="58"/>
        <v>35369</v>
      </c>
      <c r="M175" s="12">
        <f t="shared" si="58"/>
        <v>470.09</v>
      </c>
      <c r="N175" s="12">
        <f t="shared" si="58"/>
        <v>872.8800000000001</v>
      </c>
      <c r="O175" s="11">
        <v>240756</v>
      </c>
      <c r="P175" s="12">
        <f>(J175/O175)*100</f>
        <v>4.682749339580322</v>
      </c>
      <c r="Q175" s="11">
        <v>275723</v>
      </c>
      <c r="R175" s="12">
        <f>(J175/Q175)*100</f>
        <v>4.088886309810934</v>
      </c>
    </row>
    <row r="176" spans="1:18" ht="15" outlineLevel="3">
      <c r="A176" s="6" t="s">
        <v>71</v>
      </c>
      <c r="B176" s="6" t="s">
        <v>72</v>
      </c>
      <c r="C176" s="6" t="s">
        <v>73</v>
      </c>
      <c r="D176" s="7">
        <v>16</v>
      </c>
      <c r="E176" s="7">
        <v>1063</v>
      </c>
      <c r="F176" s="8">
        <v>34.04</v>
      </c>
      <c r="G176" s="7">
        <v>305</v>
      </c>
      <c r="H176" s="8">
        <v>4.71</v>
      </c>
      <c r="I176" s="8">
        <v>38.75</v>
      </c>
      <c r="J176" s="7">
        <v>1615</v>
      </c>
      <c r="K176" s="8">
        <v>50.11</v>
      </c>
      <c r="L176" s="7">
        <v>428</v>
      </c>
      <c r="M176" s="8">
        <v>6.64</v>
      </c>
      <c r="N176" s="8">
        <v>56.75</v>
      </c>
      <c r="O176" s="13"/>
      <c r="P176" s="28"/>
      <c r="Q176" s="13"/>
      <c r="R176" s="28"/>
    </row>
    <row r="177" spans="1:18" ht="15" outlineLevel="3">
      <c r="A177" s="6" t="s">
        <v>71</v>
      </c>
      <c r="B177" s="6" t="s">
        <v>72</v>
      </c>
      <c r="C177" s="6" t="s">
        <v>74</v>
      </c>
      <c r="D177" s="7">
        <v>25</v>
      </c>
      <c r="E177" s="7">
        <v>760</v>
      </c>
      <c r="F177" s="8">
        <v>31.77</v>
      </c>
      <c r="G177" s="7">
        <v>839</v>
      </c>
      <c r="H177" s="8">
        <v>12.79</v>
      </c>
      <c r="I177" s="8">
        <v>44.56</v>
      </c>
      <c r="J177" s="7">
        <v>1210</v>
      </c>
      <c r="K177" s="8">
        <v>47.82</v>
      </c>
      <c r="L177" s="7">
        <v>1337</v>
      </c>
      <c r="M177" s="8">
        <v>20.25</v>
      </c>
      <c r="N177" s="8">
        <v>68.07</v>
      </c>
      <c r="O177" s="13"/>
      <c r="P177" s="28"/>
      <c r="Q177" s="13"/>
      <c r="R177" s="28"/>
    </row>
    <row r="178" spans="1:18" ht="15" outlineLevel="3">
      <c r="A178" s="6" t="s">
        <v>71</v>
      </c>
      <c r="B178" s="6" t="s">
        <v>72</v>
      </c>
      <c r="C178" s="6" t="s">
        <v>75</v>
      </c>
      <c r="D178" s="7">
        <v>24</v>
      </c>
      <c r="E178" s="7">
        <v>1053</v>
      </c>
      <c r="F178" s="8">
        <v>35.68</v>
      </c>
      <c r="G178" s="7">
        <v>462</v>
      </c>
      <c r="H178" s="8">
        <v>7.08</v>
      </c>
      <c r="I178" s="8">
        <v>42.76</v>
      </c>
      <c r="J178" s="7">
        <v>1820</v>
      </c>
      <c r="K178" s="8">
        <v>62.32</v>
      </c>
      <c r="L178" s="7">
        <v>902</v>
      </c>
      <c r="M178" s="8">
        <v>13.58</v>
      </c>
      <c r="N178" s="8">
        <v>75.9</v>
      </c>
      <c r="O178" s="13"/>
      <c r="P178" s="28"/>
      <c r="Q178" s="13"/>
      <c r="R178" s="28"/>
    </row>
    <row r="179" spans="1:18" ht="15" outlineLevel="2">
      <c r="A179" s="9"/>
      <c r="B179" s="9" t="s">
        <v>363</v>
      </c>
      <c r="C179" s="9"/>
      <c r="D179" s="11">
        <f aca="true" t="shared" si="59" ref="D179:N179">SUBTOTAL(9,D176:D178)</f>
        <v>65</v>
      </c>
      <c r="E179" s="11">
        <f t="shared" si="59"/>
        <v>2876</v>
      </c>
      <c r="F179" s="12">
        <f t="shared" si="59"/>
        <v>101.49000000000001</v>
      </c>
      <c r="G179" s="11">
        <f t="shared" si="59"/>
        <v>1606</v>
      </c>
      <c r="H179" s="12">
        <f t="shared" si="59"/>
        <v>24.58</v>
      </c>
      <c r="I179" s="12">
        <f t="shared" si="59"/>
        <v>126.07</v>
      </c>
      <c r="J179" s="11">
        <f t="shared" si="59"/>
        <v>4645</v>
      </c>
      <c r="K179" s="12">
        <f t="shared" si="59"/>
        <v>160.25</v>
      </c>
      <c r="L179" s="11">
        <f t="shared" si="59"/>
        <v>2667</v>
      </c>
      <c r="M179" s="12">
        <f t="shared" si="59"/>
        <v>40.47</v>
      </c>
      <c r="N179" s="12">
        <f t="shared" si="59"/>
        <v>200.72</v>
      </c>
      <c r="O179" s="13"/>
      <c r="P179" s="28"/>
      <c r="Q179" s="13"/>
      <c r="R179" s="28"/>
    </row>
    <row r="180" spans="1:18" ht="15" outlineLevel="3">
      <c r="A180" s="6" t="s">
        <v>71</v>
      </c>
      <c r="B180" s="6" t="s">
        <v>97</v>
      </c>
      <c r="C180" s="6" t="s">
        <v>98</v>
      </c>
      <c r="D180" s="7">
        <v>9</v>
      </c>
      <c r="E180" s="7">
        <v>381</v>
      </c>
      <c r="F180" s="8">
        <v>12.32</v>
      </c>
      <c r="G180" s="7">
        <v>249</v>
      </c>
      <c r="H180" s="8">
        <v>3.9</v>
      </c>
      <c r="I180" s="8">
        <v>16.22</v>
      </c>
      <c r="J180" s="7">
        <v>381</v>
      </c>
      <c r="K180" s="8">
        <v>12.32</v>
      </c>
      <c r="L180" s="7">
        <v>249</v>
      </c>
      <c r="M180" s="8">
        <v>3.9</v>
      </c>
      <c r="N180" s="8">
        <v>16.22</v>
      </c>
      <c r="O180" s="13"/>
      <c r="P180" s="28"/>
      <c r="Q180" s="13"/>
      <c r="R180" s="28"/>
    </row>
    <row r="181" spans="1:18" ht="15" outlineLevel="3">
      <c r="A181" s="6" t="s">
        <v>71</v>
      </c>
      <c r="B181" s="6" t="s">
        <v>97</v>
      </c>
      <c r="C181" s="6" t="s">
        <v>99</v>
      </c>
      <c r="D181" s="7">
        <v>15</v>
      </c>
      <c r="E181" s="7">
        <v>861</v>
      </c>
      <c r="F181" s="8">
        <v>26.95</v>
      </c>
      <c r="G181" s="7">
        <v>324</v>
      </c>
      <c r="H181" s="8">
        <v>4.73</v>
      </c>
      <c r="I181" s="8">
        <v>31.68</v>
      </c>
      <c r="J181" s="7">
        <v>1474</v>
      </c>
      <c r="K181" s="8">
        <v>46.4</v>
      </c>
      <c r="L181" s="7">
        <v>520</v>
      </c>
      <c r="M181" s="8">
        <v>7.71</v>
      </c>
      <c r="N181" s="8">
        <v>54.11</v>
      </c>
      <c r="O181" s="13"/>
      <c r="P181" s="28"/>
      <c r="Q181" s="13"/>
      <c r="R181" s="28"/>
    </row>
    <row r="182" spans="1:18" ht="15" outlineLevel="3">
      <c r="A182" s="6" t="s">
        <v>71</v>
      </c>
      <c r="B182" s="6" t="s">
        <v>97</v>
      </c>
      <c r="C182" s="6" t="s">
        <v>100</v>
      </c>
      <c r="D182" s="7">
        <v>14</v>
      </c>
      <c r="E182" s="7">
        <v>951</v>
      </c>
      <c r="F182" s="8">
        <v>28.44</v>
      </c>
      <c r="G182" s="7">
        <v>358</v>
      </c>
      <c r="H182" s="8">
        <v>5.34</v>
      </c>
      <c r="I182" s="8">
        <v>33.78</v>
      </c>
      <c r="J182" s="7">
        <v>1031</v>
      </c>
      <c r="K182" s="8">
        <v>31.14</v>
      </c>
      <c r="L182" s="7">
        <v>414</v>
      </c>
      <c r="M182" s="8">
        <v>6.19</v>
      </c>
      <c r="N182" s="8">
        <v>37.33</v>
      </c>
      <c r="O182" s="13"/>
      <c r="P182" s="28"/>
      <c r="Q182" s="13"/>
      <c r="R182" s="28"/>
    </row>
    <row r="183" spans="1:18" ht="15" outlineLevel="2">
      <c r="A183" s="9"/>
      <c r="B183" s="9" t="s">
        <v>364</v>
      </c>
      <c r="C183" s="9"/>
      <c r="D183" s="11">
        <f aca="true" t="shared" si="60" ref="D183:N183">SUBTOTAL(9,D180:D182)</f>
        <v>38</v>
      </c>
      <c r="E183" s="11">
        <f t="shared" si="60"/>
        <v>2193</v>
      </c>
      <c r="F183" s="12">
        <f t="shared" si="60"/>
        <v>67.71</v>
      </c>
      <c r="G183" s="11">
        <f t="shared" si="60"/>
        <v>931</v>
      </c>
      <c r="H183" s="12">
        <f t="shared" si="60"/>
        <v>13.97</v>
      </c>
      <c r="I183" s="12">
        <f t="shared" si="60"/>
        <v>81.68</v>
      </c>
      <c r="J183" s="11">
        <f t="shared" si="60"/>
        <v>2886</v>
      </c>
      <c r="K183" s="12">
        <f t="shared" si="60"/>
        <v>89.86</v>
      </c>
      <c r="L183" s="11">
        <f t="shared" si="60"/>
        <v>1183</v>
      </c>
      <c r="M183" s="12">
        <f t="shared" si="60"/>
        <v>17.8</v>
      </c>
      <c r="N183" s="12">
        <f t="shared" si="60"/>
        <v>107.66</v>
      </c>
      <c r="O183" s="13"/>
      <c r="P183" s="28"/>
      <c r="Q183" s="13"/>
      <c r="R183" s="28"/>
    </row>
    <row r="184" spans="1:18" ht="15" outlineLevel="1">
      <c r="A184" s="9" t="s">
        <v>312</v>
      </c>
      <c r="B184" s="9"/>
      <c r="C184" s="9"/>
      <c r="D184" s="11">
        <f aca="true" t="shared" si="61" ref="D184:N184">SUBTOTAL(9,D176:D182)</f>
        <v>103</v>
      </c>
      <c r="E184" s="11">
        <f t="shared" si="61"/>
        <v>5069</v>
      </c>
      <c r="F184" s="12">
        <f t="shared" si="61"/>
        <v>169.2</v>
      </c>
      <c r="G184" s="11">
        <f t="shared" si="61"/>
        <v>2537</v>
      </c>
      <c r="H184" s="12">
        <f t="shared" si="61"/>
        <v>38.55</v>
      </c>
      <c r="I184" s="12">
        <f t="shared" si="61"/>
        <v>207.75</v>
      </c>
      <c r="J184" s="11">
        <f t="shared" si="61"/>
        <v>7531</v>
      </c>
      <c r="K184" s="12">
        <f t="shared" si="61"/>
        <v>250.11</v>
      </c>
      <c r="L184" s="11">
        <f t="shared" si="61"/>
        <v>3850</v>
      </c>
      <c r="M184" s="12">
        <f t="shared" si="61"/>
        <v>58.269999999999996</v>
      </c>
      <c r="N184" s="12">
        <f t="shared" si="61"/>
        <v>308.38</v>
      </c>
      <c r="O184" s="11">
        <v>162246</v>
      </c>
      <c r="P184" s="12">
        <f>(J184/O184)*100</f>
        <v>4.641716899029868</v>
      </c>
      <c r="Q184" s="11">
        <v>183911</v>
      </c>
      <c r="R184" s="12">
        <f>(J184/Q184)*100</f>
        <v>4.0949154754201755</v>
      </c>
    </row>
    <row r="185" spans="1:18" ht="15" outlineLevel="3">
      <c r="A185" s="6" t="s">
        <v>80</v>
      </c>
      <c r="B185" s="6" t="s">
        <v>81</v>
      </c>
      <c r="C185" s="6" t="s">
        <v>80</v>
      </c>
      <c r="D185" s="7">
        <v>39</v>
      </c>
      <c r="E185" s="7">
        <v>1682</v>
      </c>
      <c r="F185" s="8">
        <v>58.63</v>
      </c>
      <c r="G185" s="7">
        <v>889</v>
      </c>
      <c r="H185" s="8">
        <v>13.43</v>
      </c>
      <c r="I185" s="8">
        <v>72.06</v>
      </c>
      <c r="J185" s="7">
        <v>2876</v>
      </c>
      <c r="K185" s="8">
        <v>101.89</v>
      </c>
      <c r="L185" s="7">
        <v>1494</v>
      </c>
      <c r="M185" s="8">
        <v>22.46</v>
      </c>
      <c r="N185" s="8">
        <v>124.35</v>
      </c>
      <c r="O185" s="13"/>
      <c r="P185" s="28"/>
      <c r="Q185" s="13"/>
      <c r="R185" s="28"/>
    </row>
    <row r="186" spans="1:18" ht="15" outlineLevel="2">
      <c r="A186" s="9"/>
      <c r="B186" s="9" t="s">
        <v>365</v>
      </c>
      <c r="C186" s="9"/>
      <c r="D186" s="11">
        <f aca="true" t="shared" si="62" ref="D186:N186">SUBTOTAL(9,D185:D185)</f>
        <v>39</v>
      </c>
      <c r="E186" s="11">
        <f t="shared" si="62"/>
        <v>1682</v>
      </c>
      <c r="F186" s="12">
        <f t="shared" si="62"/>
        <v>58.63</v>
      </c>
      <c r="G186" s="11">
        <f t="shared" si="62"/>
        <v>889</v>
      </c>
      <c r="H186" s="12">
        <f t="shared" si="62"/>
        <v>13.43</v>
      </c>
      <c r="I186" s="12">
        <f t="shared" si="62"/>
        <v>72.06</v>
      </c>
      <c r="J186" s="11">
        <f t="shared" si="62"/>
        <v>2876</v>
      </c>
      <c r="K186" s="12">
        <f t="shared" si="62"/>
        <v>101.89</v>
      </c>
      <c r="L186" s="11">
        <f t="shared" si="62"/>
        <v>1494</v>
      </c>
      <c r="M186" s="12">
        <f t="shared" si="62"/>
        <v>22.46</v>
      </c>
      <c r="N186" s="12">
        <f t="shared" si="62"/>
        <v>124.35</v>
      </c>
      <c r="O186" s="13"/>
      <c r="P186" s="28"/>
      <c r="Q186" s="13"/>
      <c r="R186" s="28"/>
    </row>
    <row r="187" spans="1:18" ht="15" outlineLevel="3">
      <c r="A187" s="6" t="s">
        <v>80</v>
      </c>
      <c r="B187" s="6" t="s">
        <v>129</v>
      </c>
      <c r="C187" s="6" t="s">
        <v>130</v>
      </c>
      <c r="D187" s="7">
        <v>69</v>
      </c>
      <c r="E187" s="7">
        <v>2640</v>
      </c>
      <c r="F187" s="8">
        <v>89.24</v>
      </c>
      <c r="G187" s="7">
        <v>1463</v>
      </c>
      <c r="H187" s="8">
        <v>21.8</v>
      </c>
      <c r="I187" s="8">
        <v>111.04</v>
      </c>
      <c r="J187" s="7">
        <v>4924</v>
      </c>
      <c r="K187" s="8">
        <v>170.67</v>
      </c>
      <c r="L187" s="7">
        <v>2917</v>
      </c>
      <c r="M187" s="8">
        <v>43.4</v>
      </c>
      <c r="N187" s="8">
        <v>214.07</v>
      </c>
      <c r="O187" s="13"/>
      <c r="P187" s="28"/>
      <c r="Q187" s="13"/>
      <c r="R187" s="28"/>
    </row>
    <row r="188" spans="1:18" ht="15" outlineLevel="3">
      <c r="A188" s="6" t="s">
        <v>80</v>
      </c>
      <c r="B188" s="6" t="s">
        <v>129</v>
      </c>
      <c r="C188" s="6" t="s">
        <v>131</v>
      </c>
      <c r="D188" s="7">
        <v>6</v>
      </c>
      <c r="E188" s="7">
        <v>446</v>
      </c>
      <c r="F188" s="8">
        <v>13.31</v>
      </c>
      <c r="G188" s="7">
        <v>123</v>
      </c>
      <c r="H188" s="8">
        <v>1.94</v>
      </c>
      <c r="I188" s="8">
        <v>15.25</v>
      </c>
      <c r="J188" s="7">
        <v>613</v>
      </c>
      <c r="K188" s="8">
        <v>18.33</v>
      </c>
      <c r="L188" s="7">
        <v>176</v>
      </c>
      <c r="M188" s="8">
        <v>2.75</v>
      </c>
      <c r="N188" s="8">
        <v>21.08</v>
      </c>
      <c r="O188" s="13"/>
      <c r="P188" s="28"/>
      <c r="Q188" s="13"/>
      <c r="R188" s="28"/>
    </row>
    <row r="189" spans="1:18" ht="15" outlineLevel="3">
      <c r="A189" s="6" t="s">
        <v>80</v>
      </c>
      <c r="B189" s="6" t="s">
        <v>129</v>
      </c>
      <c r="C189" s="6" t="s">
        <v>132</v>
      </c>
      <c r="D189" s="7">
        <v>1</v>
      </c>
      <c r="E189" s="7">
        <v>199</v>
      </c>
      <c r="F189" s="8">
        <v>5.84</v>
      </c>
      <c r="G189" s="7">
        <v>18</v>
      </c>
      <c r="H189" s="8">
        <v>0.34</v>
      </c>
      <c r="I189" s="8">
        <v>6.18</v>
      </c>
      <c r="J189" s="7">
        <v>1478</v>
      </c>
      <c r="K189" s="8">
        <v>44.07</v>
      </c>
      <c r="L189" s="7">
        <v>298</v>
      </c>
      <c r="M189" s="8">
        <v>4.79</v>
      </c>
      <c r="N189" s="8">
        <v>48.86</v>
      </c>
      <c r="O189" s="13"/>
      <c r="P189" s="28"/>
      <c r="Q189" s="13"/>
      <c r="R189" s="28"/>
    </row>
    <row r="190" spans="1:18" ht="15" outlineLevel="3">
      <c r="A190" s="6" t="s">
        <v>80</v>
      </c>
      <c r="B190" s="6" t="s">
        <v>129</v>
      </c>
      <c r="C190" s="6" t="s">
        <v>133</v>
      </c>
      <c r="D190" s="7">
        <v>1</v>
      </c>
      <c r="E190" s="7">
        <v>219</v>
      </c>
      <c r="F190" s="8">
        <v>7.95</v>
      </c>
      <c r="G190" s="7">
        <v>110</v>
      </c>
      <c r="H190" s="8">
        <v>1.55</v>
      </c>
      <c r="I190" s="8">
        <v>9.5</v>
      </c>
      <c r="J190" s="7">
        <v>334</v>
      </c>
      <c r="K190" s="8">
        <v>11</v>
      </c>
      <c r="L190" s="7">
        <v>110</v>
      </c>
      <c r="M190" s="8">
        <v>1.55</v>
      </c>
      <c r="N190" s="8">
        <v>12.55</v>
      </c>
      <c r="O190" s="13"/>
      <c r="P190" s="28"/>
      <c r="Q190" s="13"/>
      <c r="R190" s="28"/>
    </row>
    <row r="191" spans="1:18" ht="15" outlineLevel="2">
      <c r="A191" s="9"/>
      <c r="B191" s="9" t="s">
        <v>366</v>
      </c>
      <c r="C191" s="9"/>
      <c r="D191" s="11">
        <f aca="true" t="shared" si="63" ref="D191:N191">SUBTOTAL(9,D187:D190)</f>
        <v>77</v>
      </c>
      <c r="E191" s="11">
        <f t="shared" si="63"/>
        <v>3504</v>
      </c>
      <c r="F191" s="12">
        <f t="shared" si="63"/>
        <v>116.34</v>
      </c>
      <c r="G191" s="11">
        <f t="shared" si="63"/>
        <v>1714</v>
      </c>
      <c r="H191" s="12">
        <f t="shared" si="63"/>
        <v>25.630000000000003</v>
      </c>
      <c r="I191" s="12">
        <f t="shared" si="63"/>
        <v>141.97</v>
      </c>
      <c r="J191" s="11">
        <f t="shared" si="63"/>
        <v>7349</v>
      </c>
      <c r="K191" s="12">
        <f t="shared" si="63"/>
        <v>244.07</v>
      </c>
      <c r="L191" s="11">
        <f t="shared" si="63"/>
        <v>3501</v>
      </c>
      <c r="M191" s="12">
        <f t="shared" si="63"/>
        <v>52.489999999999995</v>
      </c>
      <c r="N191" s="12">
        <f t="shared" si="63"/>
        <v>296.56</v>
      </c>
      <c r="O191" s="13"/>
      <c r="P191" s="28"/>
      <c r="Q191" s="13"/>
      <c r="R191" s="28"/>
    </row>
    <row r="192" spans="1:18" ht="15" outlineLevel="1">
      <c r="A192" s="9" t="s">
        <v>313</v>
      </c>
      <c r="B192" s="9"/>
      <c r="C192" s="9"/>
      <c r="D192" s="11">
        <f aca="true" t="shared" si="64" ref="D192:N192">SUBTOTAL(9,D185:D190)</f>
        <v>116</v>
      </c>
      <c r="E192" s="11">
        <f t="shared" si="64"/>
        <v>5186</v>
      </c>
      <c r="F192" s="12">
        <f t="shared" si="64"/>
        <v>174.97</v>
      </c>
      <c r="G192" s="11">
        <f t="shared" si="64"/>
        <v>2603</v>
      </c>
      <c r="H192" s="12">
        <f t="shared" si="64"/>
        <v>39.06</v>
      </c>
      <c r="I192" s="12">
        <f t="shared" si="64"/>
        <v>214.03000000000003</v>
      </c>
      <c r="J192" s="11">
        <f t="shared" si="64"/>
        <v>10225</v>
      </c>
      <c r="K192" s="12">
        <f t="shared" si="64"/>
        <v>345.96</v>
      </c>
      <c r="L192" s="11">
        <f t="shared" si="64"/>
        <v>4995</v>
      </c>
      <c r="M192" s="12">
        <f t="shared" si="64"/>
        <v>74.95</v>
      </c>
      <c r="N192" s="12">
        <f t="shared" si="64"/>
        <v>420.90999999999997</v>
      </c>
      <c r="O192" s="11">
        <v>128402</v>
      </c>
      <c r="P192" s="12">
        <f>(J192/O192)*100</f>
        <v>7.963271600130839</v>
      </c>
      <c r="Q192" s="11">
        <v>138210</v>
      </c>
      <c r="R192" s="12">
        <f>(J192/Q192)*100</f>
        <v>7.398162216916288</v>
      </c>
    </row>
    <row r="193" spans="1:18" ht="15" outlineLevel="3">
      <c r="A193" s="6" t="s">
        <v>87</v>
      </c>
      <c r="B193" s="6" t="s">
        <v>88</v>
      </c>
      <c r="C193" s="6" t="s">
        <v>87</v>
      </c>
      <c r="D193" s="7">
        <v>24</v>
      </c>
      <c r="E193" s="7">
        <v>931</v>
      </c>
      <c r="F193" s="8">
        <v>29.81</v>
      </c>
      <c r="G193" s="7">
        <v>388</v>
      </c>
      <c r="H193" s="8">
        <v>5.8</v>
      </c>
      <c r="I193" s="8">
        <v>35.61</v>
      </c>
      <c r="J193" s="7">
        <v>1686</v>
      </c>
      <c r="K193" s="8">
        <v>55.37</v>
      </c>
      <c r="L193" s="7">
        <v>1157</v>
      </c>
      <c r="M193" s="8">
        <v>17.23</v>
      </c>
      <c r="N193" s="8">
        <v>72.6</v>
      </c>
      <c r="O193" s="13"/>
      <c r="P193" s="28"/>
      <c r="Q193" s="13"/>
      <c r="R193" s="28"/>
    </row>
    <row r="194" spans="1:18" ht="15" outlineLevel="3">
      <c r="A194" s="6" t="s">
        <v>87</v>
      </c>
      <c r="B194" s="6" t="s">
        <v>88</v>
      </c>
      <c r="C194" s="6" t="s">
        <v>89</v>
      </c>
      <c r="D194" s="7">
        <v>7</v>
      </c>
      <c r="E194" s="7">
        <v>233</v>
      </c>
      <c r="F194" s="8">
        <v>7.16</v>
      </c>
      <c r="G194" s="7">
        <v>84</v>
      </c>
      <c r="H194" s="8">
        <v>1.37</v>
      </c>
      <c r="I194" s="8">
        <v>8.53</v>
      </c>
      <c r="J194" s="7">
        <v>592</v>
      </c>
      <c r="K194" s="8">
        <v>18.3</v>
      </c>
      <c r="L194" s="7">
        <v>199</v>
      </c>
      <c r="M194" s="8">
        <v>3.17</v>
      </c>
      <c r="N194" s="8">
        <v>21.47</v>
      </c>
      <c r="O194" s="13"/>
      <c r="P194" s="28"/>
      <c r="Q194" s="13"/>
      <c r="R194" s="28"/>
    </row>
    <row r="195" spans="1:18" ht="15" outlineLevel="3">
      <c r="A195" s="6" t="s">
        <v>87</v>
      </c>
      <c r="B195" s="6" t="s">
        <v>88</v>
      </c>
      <c r="C195" s="6" t="s">
        <v>90</v>
      </c>
      <c r="D195" s="7">
        <v>3</v>
      </c>
      <c r="E195" s="7">
        <v>60</v>
      </c>
      <c r="F195" s="8">
        <v>1.88</v>
      </c>
      <c r="G195" s="7">
        <v>69</v>
      </c>
      <c r="H195" s="8">
        <v>1.08</v>
      </c>
      <c r="I195" s="8">
        <v>2.96</v>
      </c>
      <c r="J195" s="7">
        <v>88</v>
      </c>
      <c r="K195" s="8">
        <v>3.08</v>
      </c>
      <c r="L195" s="7">
        <v>169</v>
      </c>
      <c r="M195" s="8">
        <v>2.59</v>
      </c>
      <c r="N195" s="8">
        <v>5.67</v>
      </c>
      <c r="O195" s="13"/>
      <c r="P195" s="28"/>
      <c r="Q195" s="13"/>
      <c r="R195" s="28"/>
    </row>
    <row r="196" spans="1:18" ht="15" outlineLevel="3">
      <c r="A196" s="6" t="s">
        <v>87</v>
      </c>
      <c r="B196" s="6" t="s">
        <v>88</v>
      </c>
      <c r="C196" s="6" t="s">
        <v>91</v>
      </c>
      <c r="D196" s="7">
        <v>5</v>
      </c>
      <c r="E196" s="7">
        <v>174</v>
      </c>
      <c r="F196" s="8">
        <v>6.31</v>
      </c>
      <c r="G196" s="7">
        <v>169</v>
      </c>
      <c r="H196" s="8">
        <v>2.45</v>
      </c>
      <c r="I196" s="8">
        <v>8.76</v>
      </c>
      <c r="J196" s="7">
        <v>346</v>
      </c>
      <c r="K196" s="8">
        <v>12.38</v>
      </c>
      <c r="L196" s="7">
        <v>322</v>
      </c>
      <c r="M196" s="8">
        <v>4.81</v>
      </c>
      <c r="N196" s="8">
        <v>17.19</v>
      </c>
      <c r="O196" s="13"/>
      <c r="P196" s="28"/>
      <c r="Q196" s="13"/>
      <c r="R196" s="28"/>
    </row>
    <row r="197" spans="1:18" ht="15" outlineLevel="3">
      <c r="A197" s="6" t="s">
        <v>87</v>
      </c>
      <c r="B197" s="6" t="s">
        <v>88</v>
      </c>
      <c r="C197" s="6" t="s">
        <v>92</v>
      </c>
      <c r="D197" s="7">
        <v>6</v>
      </c>
      <c r="E197" s="7">
        <v>117</v>
      </c>
      <c r="F197" s="8">
        <v>3.77</v>
      </c>
      <c r="G197" s="7">
        <v>190</v>
      </c>
      <c r="H197" s="8">
        <v>2.83</v>
      </c>
      <c r="I197" s="8">
        <v>6.6</v>
      </c>
      <c r="J197" s="7">
        <v>328</v>
      </c>
      <c r="K197" s="8">
        <v>11.19</v>
      </c>
      <c r="L197" s="7">
        <v>422</v>
      </c>
      <c r="M197" s="8">
        <v>6.3</v>
      </c>
      <c r="N197" s="8">
        <v>17.49</v>
      </c>
      <c r="O197" s="13"/>
      <c r="P197" s="28"/>
      <c r="Q197" s="13"/>
      <c r="R197" s="28"/>
    </row>
    <row r="198" spans="1:18" ht="15" outlineLevel="2">
      <c r="A198" s="9"/>
      <c r="B198" s="9" t="s">
        <v>367</v>
      </c>
      <c r="C198" s="9"/>
      <c r="D198" s="11">
        <f aca="true" t="shared" si="65" ref="D198:N198">SUBTOTAL(9,D193:D197)</f>
        <v>45</v>
      </c>
      <c r="E198" s="11">
        <f t="shared" si="65"/>
        <v>1515</v>
      </c>
      <c r="F198" s="12">
        <f t="shared" si="65"/>
        <v>48.93000000000001</v>
      </c>
      <c r="G198" s="11">
        <f t="shared" si="65"/>
        <v>900</v>
      </c>
      <c r="H198" s="12">
        <f t="shared" si="65"/>
        <v>13.53</v>
      </c>
      <c r="I198" s="12">
        <f t="shared" si="65"/>
        <v>62.46</v>
      </c>
      <c r="J198" s="11">
        <f t="shared" si="65"/>
        <v>3040</v>
      </c>
      <c r="K198" s="12">
        <f t="shared" si="65"/>
        <v>100.32</v>
      </c>
      <c r="L198" s="11">
        <f t="shared" si="65"/>
        <v>2269</v>
      </c>
      <c r="M198" s="12">
        <f t="shared" si="65"/>
        <v>34.099999999999994</v>
      </c>
      <c r="N198" s="12">
        <f t="shared" si="65"/>
        <v>134.42</v>
      </c>
      <c r="O198" s="13"/>
      <c r="P198" s="28"/>
      <c r="Q198" s="13"/>
      <c r="R198" s="28"/>
    </row>
    <row r="199" spans="1:18" ht="15" outlineLevel="1">
      <c r="A199" s="9" t="s">
        <v>314</v>
      </c>
      <c r="B199" s="9"/>
      <c r="C199" s="9"/>
      <c r="D199" s="11">
        <f aca="true" t="shared" si="66" ref="D199:N199">SUBTOTAL(9,D193:D197)</f>
        <v>45</v>
      </c>
      <c r="E199" s="11">
        <f t="shared" si="66"/>
        <v>1515</v>
      </c>
      <c r="F199" s="12">
        <f t="shared" si="66"/>
        <v>48.93000000000001</v>
      </c>
      <c r="G199" s="11">
        <f t="shared" si="66"/>
        <v>900</v>
      </c>
      <c r="H199" s="12">
        <f t="shared" si="66"/>
        <v>13.53</v>
      </c>
      <c r="I199" s="12">
        <f t="shared" si="66"/>
        <v>62.46</v>
      </c>
      <c r="J199" s="11">
        <f t="shared" si="66"/>
        <v>3040</v>
      </c>
      <c r="K199" s="12">
        <f t="shared" si="66"/>
        <v>100.32</v>
      </c>
      <c r="L199" s="11">
        <f t="shared" si="66"/>
        <v>2269</v>
      </c>
      <c r="M199" s="12">
        <f t="shared" si="66"/>
        <v>34.099999999999994</v>
      </c>
      <c r="N199" s="12">
        <f t="shared" si="66"/>
        <v>134.42</v>
      </c>
      <c r="O199" s="11">
        <v>64235</v>
      </c>
      <c r="P199" s="12">
        <f>(J199/O199)*100</f>
        <v>4.732622402117226</v>
      </c>
      <c r="Q199" s="11">
        <v>66054</v>
      </c>
      <c r="R199" s="12">
        <f>(J199/Q199)*100</f>
        <v>4.6022950918945105</v>
      </c>
    </row>
    <row r="200" spans="1:18" ht="15" outlineLevel="3">
      <c r="A200" s="6" t="s">
        <v>143</v>
      </c>
      <c r="B200" s="6" t="s">
        <v>144</v>
      </c>
      <c r="C200" s="6" t="s">
        <v>145</v>
      </c>
      <c r="D200" s="7">
        <v>4</v>
      </c>
      <c r="E200" s="7">
        <v>276</v>
      </c>
      <c r="F200" s="8">
        <v>9.31</v>
      </c>
      <c r="G200" s="7">
        <v>313</v>
      </c>
      <c r="H200" s="8">
        <v>4.46</v>
      </c>
      <c r="I200" s="8">
        <v>13.77</v>
      </c>
      <c r="J200" s="7">
        <v>276</v>
      </c>
      <c r="K200" s="8">
        <v>9.31</v>
      </c>
      <c r="L200" s="7">
        <v>313</v>
      </c>
      <c r="M200" s="8">
        <v>4.46</v>
      </c>
      <c r="N200" s="8">
        <v>13.77</v>
      </c>
      <c r="O200" s="13"/>
      <c r="P200" s="28"/>
      <c r="Q200" s="13"/>
      <c r="R200" s="28"/>
    </row>
    <row r="201" spans="1:18" ht="15" outlineLevel="3">
      <c r="A201" s="6" t="s">
        <v>143</v>
      </c>
      <c r="B201" s="6" t="s">
        <v>144</v>
      </c>
      <c r="C201" s="6" t="s">
        <v>146</v>
      </c>
      <c r="D201" s="7">
        <v>5</v>
      </c>
      <c r="E201" s="7">
        <v>370</v>
      </c>
      <c r="F201" s="8">
        <v>11.47</v>
      </c>
      <c r="G201" s="7">
        <v>179</v>
      </c>
      <c r="H201" s="8">
        <v>2.56</v>
      </c>
      <c r="I201" s="8">
        <v>14.03</v>
      </c>
      <c r="J201" s="7">
        <v>971</v>
      </c>
      <c r="K201" s="8">
        <v>30.08</v>
      </c>
      <c r="L201" s="7">
        <v>697</v>
      </c>
      <c r="M201" s="8">
        <v>9.96</v>
      </c>
      <c r="N201" s="8">
        <v>40.04</v>
      </c>
      <c r="O201" s="13"/>
      <c r="P201" s="28"/>
      <c r="Q201" s="13"/>
      <c r="R201" s="28"/>
    </row>
    <row r="202" spans="1:18" ht="15" outlineLevel="3">
      <c r="A202" s="6" t="s">
        <v>143</v>
      </c>
      <c r="B202" s="6" t="s">
        <v>144</v>
      </c>
      <c r="C202" s="6" t="s">
        <v>147</v>
      </c>
      <c r="D202" s="7">
        <v>22</v>
      </c>
      <c r="E202" s="7">
        <v>984</v>
      </c>
      <c r="F202" s="8">
        <v>38.28</v>
      </c>
      <c r="G202" s="7">
        <v>1426</v>
      </c>
      <c r="H202" s="8">
        <v>20.46</v>
      </c>
      <c r="I202" s="8">
        <v>58.74</v>
      </c>
      <c r="J202" s="7">
        <v>1621</v>
      </c>
      <c r="K202" s="8">
        <v>60.11</v>
      </c>
      <c r="L202" s="7">
        <v>2547</v>
      </c>
      <c r="M202" s="8">
        <v>36.58</v>
      </c>
      <c r="N202" s="8">
        <v>96.69</v>
      </c>
      <c r="O202" s="13"/>
      <c r="P202" s="28"/>
      <c r="Q202" s="13"/>
      <c r="R202" s="28"/>
    </row>
    <row r="203" spans="1:18" ht="15" outlineLevel="3">
      <c r="A203" s="6" t="s">
        <v>143</v>
      </c>
      <c r="B203" s="6" t="s">
        <v>144</v>
      </c>
      <c r="C203" s="6" t="s">
        <v>148</v>
      </c>
      <c r="D203" s="7">
        <v>30</v>
      </c>
      <c r="E203" s="7">
        <v>1541</v>
      </c>
      <c r="F203" s="8">
        <v>65.42</v>
      </c>
      <c r="G203" s="7">
        <v>2643</v>
      </c>
      <c r="H203" s="8">
        <v>37.83</v>
      </c>
      <c r="I203" s="8">
        <v>103.25</v>
      </c>
      <c r="J203" s="7">
        <v>2941</v>
      </c>
      <c r="K203" s="8">
        <v>122.08</v>
      </c>
      <c r="L203" s="7">
        <v>5653</v>
      </c>
      <c r="M203" s="8">
        <v>81.1</v>
      </c>
      <c r="N203" s="8">
        <v>203.18</v>
      </c>
      <c r="O203" s="13"/>
      <c r="P203" s="28"/>
      <c r="Q203" s="13"/>
      <c r="R203" s="28"/>
    </row>
    <row r="204" spans="1:18" ht="15" outlineLevel="3">
      <c r="A204" s="6" t="s">
        <v>143</v>
      </c>
      <c r="B204" s="6" t="s">
        <v>144</v>
      </c>
      <c r="C204" s="6" t="s">
        <v>149</v>
      </c>
      <c r="D204" s="7">
        <v>11</v>
      </c>
      <c r="E204" s="7">
        <v>644</v>
      </c>
      <c r="F204" s="8">
        <v>24.1</v>
      </c>
      <c r="G204" s="7">
        <v>1164</v>
      </c>
      <c r="H204" s="8">
        <v>16.72</v>
      </c>
      <c r="I204" s="8">
        <v>40.82</v>
      </c>
      <c r="J204" s="7">
        <v>868</v>
      </c>
      <c r="K204" s="8">
        <v>31.93</v>
      </c>
      <c r="L204" s="7">
        <v>1700</v>
      </c>
      <c r="M204" s="8">
        <v>24.37</v>
      </c>
      <c r="N204" s="8">
        <v>56.3</v>
      </c>
      <c r="O204" s="13"/>
      <c r="P204" s="28"/>
      <c r="Q204" s="13"/>
      <c r="R204" s="28"/>
    </row>
    <row r="205" spans="1:18" ht="15" outlineLevel="2">
      <c r="A205" s="9"/>
      <c r="B205" s="9" t="s">
        <v>368</v>
      </c>
      <c r="C205" s="9"/>
      <c r="D205" s="11">
        <f aca="true" t="shared" si="67" ref="D205:N205">SUBTOTAL(9,D200:D204)</f>
        <v>72</v>
      </c>
      <c r="E205" s="11">
        <f t="shared" si="67"/>
        <v>3815</v>
      </c>
      <c r="F205" s="12">
        <f t="shared" si="67"/>
        <v>148.58</v>
      </c>
      <c r="G205" s="11">
        <f t="shared" si="67"/>
        <v>5725</v>
      </c>
      <c r="H205" s="12">
        <f t="shared" si="67"/>
        <v>82.03</v>
      </c>
      <c r="I205" s="12">
        <f t="shared" si="67"/>
        <v>230.60999999999999</v>
      </c>
      <c r="J205" s="11">
        <f t="shared" si="67"/>
        <v>6677</v>
      </c>
      <c r="K205" s="12">
        <f t="shared" si="67"/>
        <v>253.51</v>
      </c>
      <c r="L205" s="11">
        <f t="shared" si="67"/>
        <v>10910</v>
      </c>
      <c r="M205" s="12">
        <f t="shared" si="67"/>
        <v>156.47</v>
      </c>
      <c r="N205" s="12">
        <f t="shared" si="67"/>
        <v>409.98</v>
      </c>
      <c r="O205" s="13"/>
      <c r="P205" s="28"/>
      <c r="Q205" s="13"/>
      <c r="R205" s="28"/>
    </row>
    <row r="206" spans="1:18" ht="15" outlineLevel="3">
      <c r="A206" s="6" t="s">
        <v>143</v>
      </c>
      <c r="B206" s="6" t="s">
        <v>231</v>
      </c>
      <c r="C206" s="6" t="s">
        <v>232</v>
      </c>
      <c r="D206" s="7">
        <v>8</v>
      </c>
      <c r="E206" s="7">
        <v>1064</v>
      </c>
      <c r="F206" s="8">
        <v>33.18</v>
      </c>
      <c r="G206" s="7">
        <v>302</v>
      </c>
      <c r="H206" s="8">
        <v>4.27</v>
      </c>
      <c r="I206" s="8">
        <v>37.45</v>
      </c>
      <c r="J206" s="7">
        <v>1414</v>
      </c>
      <c r="K206" s="8">
        <v>44.51</v>
      </c>
      <c r="L206" s="7">
        <v>697</v>
      </c>
      <c r="M206" s="8">
        <v>9.81</v>
      </c>
      <c r="N206" s="8">
        <v>54.32</v>
      </c>
      <c r="O206" s="13"/>
      <c r="P206" s="28"/>
      <c r="Q206" s="13"/>
      <c r="R206" s="28"/>
    </row>
    <row r="207" spans="1:18" ht="15" outlineLevel="3">
      <c r="A207" s="6" t="s">
        <v>143</v>
      </c>
      <c r="B207" s="6" t="s">
        <v>231</v>
      </c>
      <c r="C207" s="6" t="s">
        <v>233</v>
      </c>
      <c r="D207" s="7">
        <v>5</v>
      </c>
      <c r="E207" s="7">
        <v>729</v>
      </c>
      <c r="F207" s="8">
        <v>23.29</v>
      </c>
      <c r="G207" s="7">
        <v>652</v>
      </c>
      <c r="H207" s="8">
        <v>9.38</v>
      </c>
      <c r="I207" s="8">
        <v>32.67</v>
      </c>
      <c r="J207" s="7">
        <v>1298</v>
      </c>
      <c r="K207" s="8">
        <v>42.57</v>
      </c>
      <c r="L207" s="7">
        <v>1413</v>
      </c>
      <c r="M207" s="8">
        <v>20.23</v>
      </c>
      <c r="N207" s="8">
        <v>62.8</v>
      </c>
      <c r="O207" s="13"/>
      <c r="P207" s="28"/>
      <c r="Q207" s="13"/>
      <c r="R207" s="28"/>
    </row>
    <row r="208" spans="1:18" ht="15" outlineLevel="3">
      <c r="A208" s="6" t="s">
        <v>143</v>
      </c>
      <c r="B208" s="6" t="s">
        <v>231</v>
      </c>
      <c r="C208" s="6" t="s">
        <v>234</v>
      </c>
      <c r="D208" s="7">
        <v>7</v>
      </c>
      <c r="E208" s="7">
        <v>532</v>
      </c>
      <c r="F208" s="8">
        <v>20.29</v>
      </c>
      <c r="G208" s="7">
        <v>510</v>
      </c>
      <c r="H208" s="8">
        <v>7.35</v>
      </c>
      <c r="I208" s="8">
        <v>27.64</v>
      </c>
      <c r="J208" s="7">
        <v>867</v>
      </c>
      <c r="K208" s="8">
        <v>32.12</v>
      </c>
      <c r="L208" s="7">
        <v>872</v>
      </c>
      <c r="M208" s="8">
        <v>12.47</v>
      </c>
      <c r="N208" s="8">
        <v>44.59</v>
      </c>
      <c r="O208" s="13"/>
      <c r="P208" s="28"/>
      <c r="Q208" s="13"/>
      <c r="R208" s="28"/>
    </row>
    <row r="209" spans="1:18" ht="15" outlineLevel="2">
      <c r="A209" s="9"/>
      <c r="B209" s="9" t="s">
        <v>369</v>
      </c>
      <c r="C209" s="9"/>
      <c r="D209" s="11">
        <f aca="true" t="shared" si="68" ref="D209:N209">SUBTOTAL(9,D206:D208)</f>
        <v>20</v>
      </c>
      <c r="E209" s="11">
        <f t="shared" si="68"/>
        <v>2325</v>
      </c>
      <c r="F209" s="12">
        <f t="shared" si="68"/>
        <v>76.75999999999999</v>
      </c>
      <c r="G209" s="11">
        <f t="shared" si="68"/>
        <v>1464</v>
      </c>
      <c r="H209" s="12">
        <f t="shared" si="68"/>
        <v>21</v>
      </c>
      <c r="I209" s="12">
        <f t="shared" si="68"/>
        <v>97.76</v>
      </c>
      <c r="J209" s="11">
        <f t="shared" si="68"/>
        <v>3579</v>
      </c>
      <c r="K209" s="12">
        <f t="shared" si="68"/>
        <v>119.19999999999999</v>
      </c>
      <c r="L209" s="11">
        <f t="shared" si="68"/>
        <v>2982</v>
      </c>
      <c r="M209" s="12">
        <f t="shared" si="68"/>
        <v>42.51</v>
      </c>
      <c r="N209" s="12">
        <f t="shared" si="68"/>
        <v>161.71</v>
      </c>
      <c r="O209" s="13"/>
      <c r="P209" s="28"/>
      <c r="Q209" s="13"/>
      <c r="R209" s="28"/>
    </row>
    <row r="210" spans="1:18" ht="15" outlineLevel="1">
      <c r="A210" s="9" t="s">
        <v>315</v>
      </c>
      <c r="B210" s="9"/>
      <c r="C210" s="9"/>
      <c r="D210" s="11">
        <f aca="true" t="shared" si="69" ref="D210:N210">SUBTOTAL(9,D200:D208)</f>
        <v>92</v>
      </c>
      <c r="E210" s="11">
        <f t="shared" si="69"/>
        <v>6140</v>
      </c>
      <c r="F210" s="12">
        <f t="shared" si="69"/>
        <v>225.34</v>
      </c>
      <c r="G210" s="11">
        <f t="shared" si="69"/>
        <v>7189</v>
      </c>
      <c r="H210" s="12">
        <f t="shared" si="69"/>
        <v>103.02999999999999</v>
      </c>
      <c r="I210" s="12">
        <f t="shared" si="69"/>
        <v>328.37</v>
      </c>
      <c r="J210" s="11">
        <f t="shared" si="69"/>
        <v>10256</v>
      </c>
      <c r="K210" s="12">
        <f t="shared" si="69"/>
        <v>372.71</v>
      </c>
      <c r="L210" s="11">
        <f t="shared" si="69"/>
        <v>13892</v>
      </c>
      <c r="M210" s="12">
        <f t="shared" si="69"/>
        <v>198.98</v>
      </c>
      <c r="N210" s="12">
        <f t="shared" si="69"/>
        <v>571.69</v>
      </c>
      <c r="O210" s="11">
        <v>154938</v>
      </c>
      <c r="P210" s="12">
        <f>(J210/O210)*100</f>
        <v>6.619421962333321</v>
      </c>
      <c r="Q210" s="11">
        <v>174722</v>
      </c>
      <c r="R210" s="12">
        <f>(J210/Q210)*100</f>
        <v>5.869896177928366</v>
      </c>
    </row>
    <row r="211" spans="1:18" ht="15" outlineLevel="3">
      <c r="A211" s="6" t="s">
        <v>103</v>
      </c>
      <c r="B211" s="6" t="s">
        <v>104</v>
      </c>
      <c r="C211" s="6" t="s">
        <v>105</v>
      </c>
      <c r="D211" s="7">
        <v>10</v>
      </c>
      <c r="E211" s="7">
        <v>423</v>
      </c>
      <c r="F211" s="8">
        <v>14.63</v>
      </c>
      <c r="G211" s="7">
        <v>245</v>
      </c>
      <c r="H211" s="8">
        <v>3.62</v>
      </c>
      <c r="I211" s="8">
        <v>18.25</v>
      </c>
      <c r="J211" s="7">
        <v>536</v>
      </c>
      <c r="K211" s="8">
        <v>19.48</v>
      </c>
      <c r="L211" s="7">
        <v>432</v>
      </c>
      <c r="M211" s="8">
        <v>6.33</v>
      </c>
      <c r="N211" s="8">
        <v>25.81</v>
      </c>
      <c r="O211" s="13"/>
      <c r="P211" s="28"/>
      <c r="Q211" s="13"/>
      <c r="R211" s="28"/>
    </row>
    <row r="212" spans="1:18" ht="15" outlineLevel="3">
      <c r="A212" s="6" t="s">
        <v>103</v>
      </c>
      <c r="B212" s="6" t="s">
        <v>104</v>
      </c>
      <c r="C212" s="6" t="s">
        <v>106</v>
      </c>
      <c r="D212" s="7">
        <v>23</v>
      </c>
      <c r="E212" s="7">
        <v>1107</v>
      </c>
      <c r="F212" s="8">
        <v>41.11</v>
      </c>
      <c r="G212" s="7">
        <v>601</v>
      </c>
      <c r="H212" s="8">
        <v>8.67</v>
      </c>
      <c r="I212" s="8">
        <v>49.78</v>
      </c>
      <c r="J212" s="7">
        <v>2499</v>
      </c>
      <c r="K212" s="8">
        <v>87.57</v>
      </c>
      <c r="L212" s="7">
        <v>1244</v>
      </c>
      <c r="M212" s="8">
        <v>17.98</v>
      </c>
      <c r="N212" s="8">
        <v>105.55</v>
      </c>
      <c r="O212" s="13"/>
      <c r="P212" s="28"/>
      <c r="Q212" s="13"/>
      <c r="R212" s="28"/>
    </row>
    <row r="213" spans="1:18" ht="15" outlineLevel="3">
      <c r="A213" s="6" t="s">
        <v>103</v>
      </c>
      <c r="B213" s="6" t="s">
        <v>104</v>
      </c>
      <c r="C213" s="6" t="s">
        <v>107</v>
      </c>
      <c r="D213" s="7">
        <v>15</v>
      </c>
      <c r="E213" s="7">
        <v>1870</v>
      </c>
      <c r="F213" s="8">
        <v>63.84</v>
      </c>
      <c r="G213" s="7">
        <v>517</v>
      </c>
      <c r="H213" s="8">
        <v>7.65</v>
      </c>
      <c r="I213" s="8">
        <v>71.49</v>
      </c>
      <c r="J213" s="7">
        <v>2687</v>
      </c>
      <c r="K213" s="8">
        <v>91.75</v>
      </c>
      <c r="L213" s="7">
        <v>870</v>
      </c>
      <c r="M213" s="8">
        <v>12.82</v>
      </c>
      <c r="N213" s="8">
        <v>104.57</v>
      </c>
      <c r="O213" s="13"/>
      <c r="P213" s="28"/>
      <c r="Q213" s="13"/>
      <c r="R213" s="28"/>
    </row>
    <row r="214" spans="1:18" ht="15" outlineLevel="3">
      <c r="A214" s="6" t="s">
        <v>103</v>
      </c>
      <c r="B214" s="6" t="s">
        <v>104</v>
      </c>
      <c r="C214" s="6" t="s">
        <v>108</v>
      </c>
      <c r="D214" s="7">
        <v>6</v>
      </c>
      <c r="E214" s="7">
        <v>479</v>
      </c>
      <c r="F214" s="8">
        <v>15.06</v>
      </c>
      <c r="G214" s="7">
        <v>163</v>
      </c>
      <c r="H214" s="8">
        <v>2.3</v>
      </c>
      <c r="I214" s="8">
        <v>17.36</v>
      </c>
      <c r="J214" s="7">
        <v>898</v>
      </c>
      <c r="K214" s="8">
        <v>26.99</v>
      </c>
      <c r="L214" s="7">
        <v>413</v>
      </c>
      <c r="M214" s="8">
        <v>5.82</v>
      </c>
      <c r="N214" s="8">
        <v>32.81</v>
      </c>
      <c r="O214" s="13"/>
      <c r="P214" s="28"/>
      <c r="Q214" s="13"/>
      <c r="R214" s="28"/>
    </row>
    <row r="215" spans="1:18" ht="15" outlineLevel="2">
      <c r="A215" s="9"/>
      <c r="B215" s="9" t="s">
        <v>370</v>
      </c>
      <c r="C215" s="9"/>
      <c r="D215" s="11">
        <f aca="true" t="shared" si="70" ref="D215:N215">SUBTOTAL(9,D211:D214)</f>
        <v>54</v>
      </c>
      <c r="E215" s="11">
        <f t="shared" si="70"/>
        <v>3879</v>
      </c>
      <c r="F215" s="12">
        <f t="shared" si="70"/>
        <v>134.64000000000001</v>
      </c>
      <c r="G215" s="11">
        <f t="shared" si="70"/>
        <v>1526</v>
      </c>
      <c r="H215" s="12">
        <f t="shared" si="70"/>
        <v>22.24</v>
      </c>
      <c r="I215" s="12">
        <f t="shared" si="70"/>
        <v>156.88</v>
      </c>
      <c r="J215" s="11">
        <f t="shared" si="70"/>
        <v>6620</v>
      </c>
      <c r="K215" s="12">
        <f t="shared" si="70"/>
        <v>225.79000000000002</v>
      </c>
      <c r="L215" s="11">
        <f t="shared" si="70"/>
        <v>2959</v>
      </c>
      <c r="M215" s="12">
        <f t="shared" si="70"/>
        <v>42.95</v>
      </c>
      <c r="N215" s="12">
        <f t="shared" si="70"/>
        <v>268.74</v>
      </c>
      <c r="O215" s="13"/>
      <c r="P215" s="28"/>
      <c r="Q215" s="13"/>
      <c r="R215" s="28"/>
    </row>
    <row r="216" spans="1:18" ht="15" outlineLevel="3">
      <c r="A216" s="6" t="s">
        <v>103</v>
      </c>
      <c r="B216" s="6" t="s">
        <v>109</v>
      </c>
      <c r="C216" s="6" t="s">
        <v>110</v>
      </c>
      <c r="D216" s="7">
        <v>16</v>
      </c>
      <c r="E216" s="7">
        <v>1354</v>
      </c>
      <c r="F216" s="8">
        <v>43.14</v>
      </c>
      <c r="G216" s="7">
        <v>270</v>
      </c>
      <c r="H216" s="8">
        <v>3.86</v>
      </c>
      <c r="I216" s="8">
        <v>47</v>
      </c>
      <c r="J216" s="7">
        <v>2155</v>
      </c>
      <c r="K216" s="8">
        <v>70.23</v>
      </c>
      <c r="L216" s="7">
        <v>538</v>
      </c>
      <c r="M216" s="8">
        <v>7.76</v>
      </c>
      <c r="N216" s="8">
        <v>77.99</v>
      </c>
      <c r="O216" s="13"/>
      <c r="P216" s="28"/>
      <c r="Q216" s="13"/>
      <c r="R216" s="28"/>
    </row>
    <row r="217" spans="1:18" ht="15" outlineLevel="3">
      <c r="A217" s="6" t="s">
        <v>103</v>
      </c>
      <c r="B217" s="6" t="s">
        <v>109</v>
      </c>
      <c r="C217" s="6" t="s">
        <v>111</v>
      </c>
      <c r="D217" s="7">
        <v>13</v>
      </c>
      <c r="E217" s="7">
        <v>1525</v>
      </c>
      <c r="F217" s="8">
        <v>48.8</v>
      </c>
      <c r="G217" s="7">
        <v>521</v>
      </c>
      <c r="H217" s="8">
        <v>7.73</v>
      </c>
      <c r="I217" s="8">
        <v>56.53</v>
      </c>
      <c r="J217" s="7">
        <v>2867</v>
      </c>
      <c r="K217" s="8">
        <v>92.86</v>
      </c>
      <c r="L217" s="7">
        <v>1231</v>
      </c>
      <c r="M217" s="8">
        <v>18.08</v>
      </c>
      <c r="N217" s="8">
        <v>110.94</v>
      </c>
      <c r="O217" s="13"/>
      <c r="P217" s="28"/>
      <c r="Q217" s="13"/>
      <c r="R217" s="28"/>
    </row>
    <row r="218" spans="1:18" ht="15" outlineLevel="3">
      <c r="A218" s="6" t="s">
        <v>103</v>
      </c>
      <c r="B218" s="6" t="s">
        <v>109</v>
      </c>
      <c r="C218" s="6" t="s">
        <v>112</v>
      </c>
      <c r="D218" s="7">
        <v>27</v>
      </c>
      <c r="E218" s="7">
        <v>2195</v>
      </c>
      <c r="F218" s="8">
        <v>73.78</v>
      </c>
      <c r="G218" s="7">
        <v>809</v>
      </c>
      <c r="H218" s="8">
        <v>11.97</v>
      </c>
      <c r="I218" s="8">
        <v>85.75</v>
      </c>
      <c r="J218" s="7">
        <v>3125</v>
      </c>
      <c r="K218" s="8">
        <v>105.92</v>
      </c>
      <c r="L218" s="7">
        <v>1282</v>
      </c>
      <c r="M218" s="8">
        <v>18.86</v>
      </c>
      <c r="N218" s="8">
        <v>124.78</v>
      </c>
      <c r="O218" s="13"/>
      <c r="P218" s="28"/>
      <c r="Q218" s="13"/>
      <c r="R218" s="28"/>
    </row>
    <row r="219" spans="1:18" ht="15" outlineLevel="3">
      <c r="A219" s="6" t="s">
        <v>103</v>
      </c>
      <c r="B219" s="6" t="s">
        <v>109</v>
      </c>
      <c r="C219" s="6" t="s">
        <v>113</v>
      </c>
      <c r="D219" s="7">
        <v>6</v>
      </c>
      <c r="E219" s="7">
        <v>554</v>
      </c>
      <c r="F219" s="8">
        <v>17.12</v>
      </c>
      <c r="G219" s="7">
        <v>171</v>
      </c>
      <c r="H219" s="8">
        <v>2.48</v>
      </c>
      <c r="I219" s="8">
        <v>19.6</v>
      </c>
      <c r="J219" s="7">
        <v>1217</v>
      </c>
      <c r="K219" s="8">
        <v>38.03</v>
      </c>
      <c r="L219" s="7">
        <v>736</v>
      </c>
      <c r="M219" s="8">
        <v>10.67</v>
      </c>
      <c r="N219" s="8">
        <v>48.7</v>
      </c>
      <c r="O219" s="13"/>
      <c r="P219" s="28"/>
      <c r="Q219" s="13"/>
      <c r="R219" s="28"/>
    </row>
    <row r="220" spans="1:18" ht="15" outlineLevel="2">
      <c r="A220" s="9"/>
      <c r="B220" s="9" t="s">
        <v>371</v>
      </c>
      <c r="C220" s="9"/>
      <c r="D220" s="11">
        <f aca="true" t="shared" si="71" ref="D220:N220">SUBTOTAL(9,D216:D219)</f>
        <v>62</v>
      </c>
      <c r="E220" s="11">
        <f t="shared" si="71"/>
        <v>5628</v>
      </c>
      <c r="F220" s="12">
        <f t="shared" si="71"/>
        <v>182.84</v>
      </c>
      <c r="G220" s="11">
        <f t="shared" si="71"/>
        <v>1771</v>
      </c>
      <c r="H220" s="12">
        <f t="shared" si="71"/>
        <v>26.040000000000003</v>
      </c>
      <c r="I220" s="12">
        <f t="shared" si="71"/>
        <v>208.88</v>
      </c>
      <c r="J220" s="11">
        <f t="shared" si="71"/>
        <v>9364</v>
      </c>
      <c r="K220" s="12">
        <f t="shared" si="71"/>
        <v>307.03999999999996</v>
      </c>
      <c r="L220" s="11">
        <f t="shared" si="71"/>
        <v>3787</v>
      </c>
      <c r="M220" s="12">
        <f t="shared" si="71"/>
        <v>55.37</v>
      </c>
      <c r="N220" s="12">
        <f t="shared" si="71"/>
        <v>362.41</v>
      </c>
      <c r="O220" s="13"/>
      <c r="P220" s="28"/>
      <c r="Q220" s="13"/>
      <c r="R220" s="28"/>
    </row>
    <row r="221" spans="1:18" ht="15" outlineLevel="1">
      <c r="A221" s="9" t="s">
        <v>316</v>
      </c>
      <c r="B221" s="9"/>
      <c r="C221" s="9"/>
      <c r="D221" s="11">
        <f aca="true" t="shared" si="72" ref="D221:N221">SUBTOTAL(9,D211:D219)</f>
        <v>116</v>
      </c>
      <c r="E221" s="11">
        <f t="shared" si="72"/>
        <v>9507</v>
      </c>
      <c r="F221" s="12">
        <f t="shared" si="72"/>
        <v>317.48</v>
      </c>
      <c r="G221" s="11">
        <f t="shared" si="72"/>
        <v>3297</v>
      </c>
      <c r="H221" s="12">
        <f t="shared" si="72"/>
        <v>48.279999999999994</v>
      </c>
      <c r="I221" s="12">
        <f t="shared" si="72"/>
        <v>365.76</v>
      </c>
      <c r="J221" s="11">
        <f t="shared" si="72"/>
        <v>15984</v>
      </c>
      <c r="K221" s="12">
        <f t="shared" si="72"/>
        <v>532.83</v>
      </c>
      <c r="L221" s="11">
        <f t="shared" si="72"/>
        <v>6746</v>
      </c>
      <c r="M221" s="12">
        <f t="shared" si="72"/>
        <v>98.32</v>
      </c>
      <c r="N221" s="12">
        <f t="shared" si="72"/>
        <v>631.1500000000001</v>
      </c>
      <c r="O221" s="11">
        <v>213249</v>
      </c>
      <c r="P221" s="12">
        <f>(J221/O221)*100</f>
        <v>7.495463050237047</v>
      </c>
      <c r="Q221" s="11">
        <v>251440</v>
      </c>
      <c r="R221" s="12">
        <f>(J221/Q221)*100</f>
        <v>6.356983773464843</v>
      </c>
    </row>
    <row r="222" spans="1:18" ht="15" outlineLevel="3">
      <c r="A222" s="6" t="s">
        <v>101</v>
      </c>
      <c r="B222" s="6" t="s">
        <v>97</v>
      </c>
      <c r="C222" s="6" t="s">
        <v>102</v>
      </c>
      <c r="D222" s="7">
        <v>21</v>
      </c>
      <c r="E222" s="7">
        <v>1427</v>
      </c>
      <c r="F222" s="8">
        <v>45.96</v>
      </c>
      <c r="G222" s="7">
        <v>735</v>
      </c>
      <c r="H222" s="8">
        <v>11.17</v>
      </c>
      <c r="I222" s="8">
        <v>57.13</v>
      </c>
      <c r="J222" s="7">
        <v>2154</v>
      </c>
      <c r="K222" s="8">
        <v>70.5</v>
      </c>
      <c r="L222" s="7">
        <v>1084</v>
      </c>
      <c r="M222" s="8">
        <v>16.37</v>
      </c>
      <c r="N222" s="8">
        <v>86.87</v>
      </c>
      <c r="O222" s="13"/>
      <c r="P222" s="28"/>
      <c r="Q222" s="13"/>
      <c r="R222" s="28"/>
    </row>
    <row r="223" spans="1:18" ht="15" outlineLevel="2">
      <c r="A223" s="9"/>
      <c r="B223" s="9" t="s">
        <v>364</v>
      </c>
      <c r="C223" s="9"/>
      <c r="D223" s="11">
        <f aca="true" t="shared" si="73" ref="D223:N223">SUBTOTAL(9,D222:D222)</f>
        <v>21</v>
      </c>
      <c r="E223" s="11">
        <f t="shared" si="73"/>
        <v>1427</v>
      </c>
      <c r="F223" s="12">
        <f t="shared" si="73"/>
        <v>45.96</v>
      </c>
      <c r="G223" s="11">
        <f t="shared" si="73"/>
        <v>735</v>
      </c>
      <c r="H223" s="12">
        <f t="shared" si="73"/>
        <v>11.17</v>
      </c>
      <c r="I223" s="12">
        <f t="shared" si="73"/>
        <v>57.13</v>
      </c>
      <c r="J223" s="11">
        <f t="shared" si="73"/>
        <v>2154</v>
      </c>
      <c r="K223" s="12">
        <f t="shared" si="73"/>
        <v>70.5</v>
      </c>
      <c r="L223" s="11">
        <f t="shared" si="73"/>
        <v>1084</v>
      </c>
      <c r="M223" s="12">
        <f t="shared" si="73"/>
        <v>16.37</v>
      </c>
      <c r="N223" s="12">
        <f t="shared" si="73"/>
        <v>86.87</v>
      </c>
      <c r="O223" s="13"/>
      <c r="P223" s="28"/>
      <c r="Q223" s="13"/>
      <c r="R223" s="28"/>
    </row>
    <row r="224" spans="1:18" ht="15" outlineLevel="3">
      <c r="A224" s="6" t="s">
        <v>101</v>
      </c>
      <c r="B224" s="6" t="s">
        <v>114</v>
      </c>
      <c r="C224" s="6" t="s">
        <v>115</v>
      </c>
      <c r="D224" s="7">
        <v>6</v>
      </c>
      <c r="E224" s="7">
        <v>504</v>
      </c>
      <c r="F224" s="8">
        <v>13.2</v>
      </c>
      <c r="G224" s="7">
        <v>48</v>
      </c>
      <c r="H224" s="8">
        <v>0.68</v>
      </c>
      <c r="I224" s="8">
        <v>13.88</v>
      </c>
      <c r="J224" s="7">
        <v>705</v>
      </c>
      <c r="K224" s="8">
        <v>19.1</v>
      </c>
      <c r="L224" s="7">
        <v>58</v>
      </c>
      <c r="M224" s="8">
        <v>0.88</v>
      </c>
      <c r="N224" s="8">
        <v>19.98</v>
      </c>
      <c r="O224" s="13"/>
      <c r="P224" s="28"/>
      <c r="Q224" s="13"/>
      <c r="R224" s="28"/>
    </row>
    <row r="225" spans="1:18" ht="15" outlineLevel="3">
      <c r="A225" s="6" t="s">
        <v>101</v>
      </c>
      <c r="B225" s="6" t="s">
        <v>114</v>
      </c>
      <c r="C225" s="6" t="s">
        <v>116</v>
      </c>
      <c r="D225" s="7">
        <v>4</v>
      </c>
      <c r="E225" s="7">
        <v>362</v>
      </c>
      <c r="F225" s="8">
        <v>10.36</v>
      </c>
      <c r="G225" s="7">
        <v>91</v>
      </c>
      <c r="H225" s="8">
        <v>1.4</v>
      </c>
      <c r="I225" s="8">
        <v>11.76</v>
      </c>
      <c r="J225" s="7">
        <v>422</v>
      </c>
      <c r="K225" s="8">
        <v>12.17</v>
      </c>
      <c r="L225" s="7">
        <v>110</v>
      </c>
      <c r="M225" s="8">
        <v>1.66</v>
      </c>
      <c r="N225" s="8">
        <v>13.83</v>
      </c>
      <c r="O225" s="13"/>
      <c r="P225" s="28"/>
      <c r="Q225" s="13"/>
      <c r="R225" s="28"/>
    </row>
    <row r="226" spans="1:18" ht="15" outlineLevel="3">
      <c r="A226" s="6" t="s">
        <v>101</v>
      </c>
      <c r="B226" s="6" t="s">
        <v>114</v>
      </c>
      <c r="C226" s="6" t="s">
        <v>101</v>
      </c>
      <c r="D226" s="7">
        <v>9</v>
      </c>
      <c r="E226" s="7">
        <v>568</v>
      </c>
      <c r="F226" s="8">
        <v>15.74</v>
      </c>
      <c r="G226" s="7">
        <v>201</v>
      </c>
      <c r="H226" s="8">
        <v>3.04</v>
      </c>
      <c r="I226" s="8">
        <v>18.78</v>
      </c>
      <c r="J226" s="7">
        <v>1505</v>
      </c>
      <c r="K226" s="8">
        <v>42.37</v>
      </c>
      <c r="L226" s="7">
        <v>613</v>
      </c>
      <c r="M226" s="8">
        <v>9.27</v>
      </c>
      <c r="N226" s="8">
        <v>51.64</v>
      </c>
      <c r="O226" s="13"/>
      <c r="P226" s="28"/>
      <c r="Q226" s="13"/>
      <c r="R226" s="28"/>
    </row>
    <row r="227" spans="1:18" ht="15" outlineLevel="3">
      <c r="A227" s="6" t="s">
        <v>101</v>
      </c>
      <c r="B227" s="6" t="s">
        <v>114</v>
      </c>
      <c r="C227" s="6" t="s">
        <v>117</v>
      </c>
      <c r="D227" s="7">
        <v>4</v>
      </c>
      <c r="E227" s="7">
        <v>400</v>
      </c>
      <c r="F227" s="8">
        <v>12.4</v>
      </c>
      <c r="G227" s="7">
        <v>193</v>
      </c>
      <c r="H227" s="8">
        <v>3.04</v>
      </c>
      <c r="I227" s="8">
        <v>15.44</v>
      </c>
      <c r="J227" s="7">
        <v>400</v>
      </c>
      <c r="K227" s="8">
        <v>12.4</v>
      </c>
      <c r="L227" s="7">
        <v>193</v>
      </c>
      <c r="M227" s="8">
        <v>3.04</v>
      </c>
      <c r="N227" s="8">
        <v>15.44</v>
      </c>
      <c r="O227" s="13"/>
      <c r="P227" s="28"/>
      <c r="Q227" s="13"/>
      <c r="R227" s="28"/>
    </row>
    <row r="228" spans="1:18" ht="15" outlineLevel="3">
      <c r="A228" s="6" t="s">
        <v>101</v>
      </c>
      <c r="B228" s="6" t="s">
        <v>114</v>
      </c>
      <c r="C228" s="6" t="s">
        <v>118</v>
      </c>
      <c r="D228" s="7">
        <v>3</v>
      </c>
      <c r="E228" s="7">
        <v>370</v>
      </c>
      <c r="F228" s="8">
        <v>9.33</v>
      </c>
      <c r="G228" s="7">
        <v>33</v>
      </c>
      <c r="H228" s="8">
        <v>0.52</v>
      </c>
      <c r="I228" s="8">
        <v>9.85</v>
      </c>
      <c r="J228" s="7">
        <v>771</v>
      </c>
      <c r="K228" s="8">
        <v>18.92</v>
      </c>
      <c r="L228" s="7">
        <v>113</v>
      </c>
      <c r="M228" s="8">
        <v>1.71</v>
      </c>
      <c r="N228" s="8">
        <v>20.63</v>
      </c>
      <c r="O228" s="13"/>
      <c r="P228" s="28"/>
      <c r="Q228" s="13"/>
      <c r="R228" s="28"/>
    </row>
    <row r="229" spans="1:18" ht="15" outlineLevel="3">
      <c r="A229" s="6" t="s">
        <v>101</v>
      </c>
      <c r="B229" s="6" t="s">
        <v>114</v>
      </c>
      <c r="C229" s="6" t="s">
        <v>119</v>
      </c>
      <c r="D229" s="7">
        <v>8</v>
      </c>
      <c r="E229" s="7">
        <v>783</v>
      </c>
      <c r="F229" s="8">
        <v>23.6</v>
      </c>
      <c r="G229" s="7">
        <v>194</v>
      </c>
      <c r="H229" s="8">
        <v>2.93</v>
      </c>
      <c r="I229" s="8">
        <v>26.53</v>
      </c>
      <c r="J229" s="7">
        <v>1226</v>
      </c>
      <c r="K229" s="8">
        <v>37.8</v>
      </c>
      <c r="L229" s="7">
        <v>627</v>
      </c>
      <c r="M229" s="8">
        <v>9.39</v>
      </c>
      <c r="N229" s="8">
        <v>47.19</v>
      </c>
      <c r="O229" s="13"/>
      <c r="P229" s="28"/>
      <c r="Q229" s="13"/>
      <c r="R229" s="28"/>
    </row>
    <row r="230" spans="1:18" ht="15" outlineLevel="2">
      <c r="A230" s="9"/>
      <c r="B230" s="9" t="s">
        <v>372</v>
      </c>
      <c r="C230" s="9"/>
      <c r="D230" s="11">
        <f aca="true" t="shared" si="74" ref="D230:N230">SUBTOTAL(9,D224:D229)</f>
        <v>34</v>
      </c>
      <c r="E230" s="11">
        <f t="shared" si="74"/>
        <v>2987</v>
      </c>
      <c r="F230" s="12">
        <f t="shared" si="74"/>
        <v>84.63</v>
      </c>
      <c r="G230" s="11">
        <f t="shared" si="74"/>
        <v>760</v>
      </c>
      <c r="H230" s="12">
        <f t="shared" si="74"/>
        <v>11.61</v>
      </c>
      <c r="I230" s="12">
        <f t="shared" si="74"/>
        <v>96.24</v>
      </c>
      <c r="J230" s="11">
        <f t="shared" si="74"/>
        <v>5029</v>
      </c>
      <c r="K230" s="12">
        <f t="shared" si="74"/>
        <v>142.76</v>
      </c>
      <c r="L230" s="11">
        <f t="shared" si="74"/>
        <v>1714</v>
      </c>
      <c r="M230" s="12">
        <f t="shared" si="74"/>
        <v>25.95</v>
      </c>
      <c r="N230" s="12">
        <f t="shared" si="74"/>
        <v>168.70999999999998</v>
      </c>
      <c r="O230" s="13"/>
      <c r="P230" s="28"/>
      <c r="Q230" s="13"/>
      <c r="R230" s="28"/>
    </row>
    <row r="231" spans="1:18" ht="15" outlineLevel="1">
      <c r="A231" s="9" t="s">
        <v>317</v>
      </c>
      <c r="B231" s="9"/>
      <c r="C231" s="9"/>
      <c r="D231" s="11">
        <f aca="true" t="shared" si="75" ref="D231:N231">SUBTOTAL(9,D222:D229)</f>
        <v>55</v>
      </c>
      <c r="E231" s="11">
        <f t="shared" si="75"/>
        <v>4414</v>
      </c>
      <c r="F231" s="12">
        <f t="shared" si="75"/>
        <v>130.59</v>
      </c>
      <c r="G231" s="11">
        <f t="shared" si="75"/>
        <v>1495</v>
      </c>
      <c r="H231" s="12">
        <f t="shared" si="75"/>
        <v>22.779999999999998</v>
      </c>
      <c r="I231" s="12">
        <f t="shared" si="75"/>
        <v>153.37</v>
      </c>
      <c r="J231" s="11">
        <f t="shared" si="75"/>
        <v>7183</v>
      </c>
      <c r="K231" s="12">
        <f t="shared" si="75"/>
        <v>213.26</v>
      </c>
      <c r="L231" s="11">
        <f t="shared" si="75"/>
        <v>2798</v>
      </c>
      <c r="M231" s="12">
        <f t="shared" si="75"/>
        <v>42.32</v>
      </c>
      <c r="N231" s="12">
        <f t="shared" si="75"/>
        <v>255.57999999999998</v>
      </c>
      <c r="O231" s="11">
        <v>107213</v>
      </c>
      <c r="P231" s="12">
        <f>(J231/O231)*100</f>
        <v>6.699747232145356</v>
      </c>
      <c r="Q231" s="11">
        <v>125279</v>
      </c>
      <c r="R231" s="12">
        <f>(J231/Q231)*100</f>
        <v>5.733602598999034</v>
      </c>
    </row>
    <row r="232" spans="1:18" ht="15" outlineLevel="3">
      <c r="A232" s="6" t="s">
        <v>21</v>
      </c>
      <c r="B232" s="6" t="s">
        <v>22</v>
      </c>
      <c r="C232" s="6" t="s">
        <v>23</v>
      </c>
      <c r="D232" s="7">
        <v>15</v>
      </c>
      <c r="E232" s="7">
        <v>574</v>
      </c>
      <c r="F232" s="8">
        <v>19.33</v>
      </c>
      <c r="G232" s="7">
        <v>388</v>
      </c>
      <c r="H232" s="8">
        <v>5.58</v>
      </c>
      <c r="I232" s="8">
        <v>24.91</v>
      </c>
      <c r="J232" s="7">
        <v>1209</v>
      </c>
      <c r="K232" s="8">
        <v>41.27</v>
      </c>
      <c r="L232" s="7">
        <v>778</v>
      </c>
      <c r="M232" s="8">
        <v>11.13</v>
      </c>
      <c r="N232" s="8">
        <v>52.4</v>
      </c>
      <c r="O232" s="13"/>
      <c r="P232" s="28"/>
      <c r="Q232" s="13"/>
      <c r="R232" s="28"/>
    </row>
    <row r="233" spans="1:18" ht="15" outlineLevel="3">
      <c r="A233" s="6" t="s">
        <v>21</v>
      </c>
      <c r="B233" s="6" t="s">
        <v>22</v>
      </c>
      <c r="C233" s="6" t="s">
        <v>24</v>
      </c>
      <c r="D233" s="7">
        <v>3</v>
      </c>
      <c r="E233" s="7">
        <v>150</v>
      </c>
      <c r="F233" s="8">
        <v>4.96</v>
      </c>
      <c r="G233" s="7">
        <v>48</v>
      </c>
      <c r="H233" s="8">
        <v>0.68</v>
      </c>
      <c r="I233" s="8">
        <v>5.64</v>
      </c>
      <c r="J233" s="7">
        <v>675</v>
      </c>
      <c r="K233" s="8">
        <v>21.04</v>
      </c>
      <c r="L233" s="7">
        <v>302</v>
      </c>
      <c r="M233" s="8">
        <v>4.28</v>
      </c>
      <c r="N233" s="8">
        <v>25.32</v>
      </c>
      <c r="O233" s="13"/>
      <c r="P233" s="28"/>
      <c r="Q233" s="13"/>
      <c r="R233" s="28"/>
    </row>
    <row r="234" spans="1:18" ht="15" outlineLevel="3">
      <c r="A234" s="6" t="s">
        <v>21</v>
      </c>
      <c r="B234" s="6" t="s">
        <v>22</v>
      </c>
      <c r="C234" s="6" t="s">
        <v>25</v>
      </c>
      <c r="D234" s="7">
        <v>9</v>
      </c>
      <c r="E234" s="7">
        <v>428</v>
      </c>
      <c r="F234" s="8">
        <v>16.28</v>
      </c>
      <c r="G234" s="7">
        <v>676</v>
      </c>
      <c r="H234" s="8">
        <v>9.6</v>
      </c>
      <c r="I234" s="8">
        <v>25.88</v>
      </c>
      <c r="J234" s="7">
        <v>1413</v>
      </c>
      <c r="K234" s="8">
        <v>50.16</v>
      </c>
      <c r="L234" s="7">
        <v>1341</v>
      </c>
      <c r="M234" s="8">
        <v>19</v>
      </c>
      <c r="N234" s="8">
        <v>69.16</v>
      </c>
      <c r="O234" s="13"/>
      <c r="P234" s="28"/>
      <c r="Q234" s="13"/>
      <c r="R234" s="28"/>
    </row>
    <row r="235" spans="1:18" ht="15" outlineLevel="2">
      <c r="A235" s="9"/>
      <c r="B235" s="9" t="s">
        <v>373</v>
      </c>
      <c r="C235" s="9"/>
      <c r="D235" s="11">
        <f aca="true" t="shared" si="76" ref="D235:N235">SUBTOTAL(9,D232:D234)</f>
        <v>27</v>
      </c>
      <c r="E235" s="11">
        <f t="shared" si="76"/>
        <v>1152</v>
      </c>
      <c r="F235" s="12">
        <f t="shared" si="76"/>
        <v>40.57</v>
      </c>
      <c r="G235" s="11">
        <f t="shared" si="76"/>
        <v>1112</v>
      </c>
      <c r="H235" s="12">
        <f t="shared" si="76"/>
        <v>15.86</v>
      </c>
      <c r="I235" s="12">
        <f t="shared" si="76"/>
        <v>56.43</v>
      </c>
      <c r="J235" s="11">
        <f t="shared" si="76"/>
        <v>3297</v>
      </c>
      <c r="K235" s="12">
        <f t="shared" si="76"/>
        <v>112.47</v>
      </c>
      <c r="L235" s="11">
        <f t="shared" si="76"/>
        <v>2421</v>
      </c>
      <c r="M235" s="12">
        <f t="shared" si="76"/>
        <v>34.41</v>
      </c>
      <c r="N235" s="12">
        <f t="shared" si="76"/>
        <v>146.88</v>
      </c>
      <c r="O235" s="13"/>
      <c r="P235" s="28"/>
      <c r="Q235" s="13"/>
      <c r="R235" s="28"/>
    </row>
    <row r="236" spans="1:18" ht="15" outlineLevel="3">
      <c r="A236" s="6" t="s">
        <v>21</v>
      </c>
      <c r="B236" s="6" t="s">
        <v>164</v>
      </c>
      <c r="C236" s="6" t="s">
        <v>21</v>
      </c>
      <c r="D236" s="7">
        <v>23</v>
      </c>
      <c r="E236" s="7">
        <v>1626</v>
      </c>
      <c r="F236" s="8">
        <v>54.27</v>
      </c>
      <c r="G236" s="7">
        <v>646</v>
      </c>
      <c r="H236" s="8">
        <v>9.46</v>
      </c>
      <c r="I236" s="8">
        <v>63.73</v>
      </c>
      <c r="J236" s="7">
        <v>2525</v>
      </c>
      <c r="K236" s="8">
        <v>86.27</v>
      </c>
      <c r="L236" s="7">
        <v>1006</v>
      </c>
      <c r="M236" s="8">
        <v>14.67</v>
      </c>
      <c r="N236" s="8">
        <v>100.94</v>
      </c>
      <c r="O236" s="13"/>
      <c r="P236" s="28"/>
      <c r="Q236" s="13"/>
      <c r="R236" s="28"/>
    </row>
    <row r="237" spans="1:18" ht="15" outlineLevel="3">
      <c r="A237" s="6" t="s">
        <v>21</v>
      </c>
      <c r="B237" s="6" t="s">
        <v>164</v>
      </c>
      <c r="C237" s="6" t="s">
        <v>165</v>
      </c>
      <c r="D237" s="7">
        <v>7</v>
      </c>
      <c r="E237" s="7">
        <v>423</v>
      </c>
      <c r="F237" s="8">
        <v>14.22</v>
      </c>
      <c r="G237" s="7">
        <v>127</v>
      </c>
      <c r="H237" s="8">
        <v>1.82</v>
      </c>
      <c r="I237" s="8">
        <v>16.04</v>
      </c>
      <c r="J237" s="7">
        <v>962</v>
      </c>
      <c r="K237" s="8">
        <v>31.62</v>
      </c>
      <c r="L237" s="7">
        <v>389</v>
      </c>
      <c r="M237" s="8">
        <v>5.61</v>
      </c>
      <c r="N237" s="8">
        <v>37.23</v>
      </c>
      <c r="O237" s="13"/>
      <c r="P237" s="28"/>
      <c r="Q237" s="13"/>
      <c r="R237" s="28"/>
    </row>
    <row r="238" spans="1:18" ht="15" outlineLevel="3">
      <c r="A238" s="6" t="s">
        <v>21</v>
      </c>
      <c r="B238" s="6" t="s">
        <v>164</v>
      </c>
      <c r="C238" s="6" t="s">
        <v>166</v>
      </c>
      <c r="D238" s="7">
        <v>4</v>
      </c>
      <c r="E238" s="7">
        <v>217</v>
      </c>
      <c r="F238" s="8">
        <v>7.97</v>
      </c>
      <c r="G238" s="7">
        <v>136</v>
      </c>
      <c r="H238" s="8">
        <v>1.95</v>
      </c>
      <c r="I238" s="8">
        <v>9.92</v>
      </c>
      <c r="J238" s="7">
        <v>268</v>
      </c>
      <c r="K238" s="8">
        <v>9.84</v>
      </c>
      <c r="L238" s="7">
        <v>179</v>
      </c>
      <c r="M238" s="8">
        <v>2.56</v>
      </c>
      <c r="N238" s="8">
        <v>12.4</v>
      </c>
      <c r="O238" s="13"/>
      <c r="P238" s="28"/>
      <c r="Q238" s="13"/>
      <c r="R238" s="28"/>
    </row>
    <row r="239" spans="1:18" ht="15" outlineLevel="2">
      <c r="A239" s="9"/>
      <c r="B239" s="9" t="s">
        <v>374</v>
      </c>
      <c r="C239" s="9"/>
      <c r="D239" s="11">
        <f aca="true" t="shared" si="77" ref="D239:N239">SUBTOTAL(9,D236:D238)</f>
        <v>34</v>
      </c>
      <c r="E239" s="11">
        <f t="shared" si="77"/>
        <v>2266</v>
      </c>
      <c r="F239" s="12">
        <f t="shared" si="77"/>
        <v>76.46000000000001</v>
      </c>
      <c r="G239" s="11">
        <f t="shared" si="77"/>
        <v>909</v>
      </c>
      <c r="H239" s="12">
        <f t="shared" si="77"/>
        <v>13.23</v>
      </c>
      <c r="I239" s="12">
        <f t="shared" si="77"/>
        <v>89.69</v>
      </c>
      <c r="J239" s="11">
        <f t="shared" si="77"/>
        <v>3755</v>
      </c>
      <c r="K239" s="12">
        <f t="shared" si="77"/>
        <v>127.73</v>
      </c>
      <c r="L239" s="11">
        <f t="shared" si="77"/>
        <v>1574</v>
      </c>
      <c r="M239" s="12">
        <f t="shared" si="77"/>
        <v>22.84</v>
      </c>
      <c r="N239" s="12">
        <f t="shared" si="77"/>
        <v>150.57</v>
      </c>
      <c r="O239" s="13"/>
      <c r="P239" s="28"/>
      <c r="Q239" s="13"/>
      <c r="R239" s="28"/>
    </row>
    <row r="240" spans="1:18" ht="15" outlineLevel="1">
      <c r="A240" s="9" t="s">
        <v>318</v>
      </c>
      <c r="B240" s="9"/>
      <c r="C240" s="9"/>
      <c r="D240" s="11">
        <f aca="true" t="shared" si="78" ref="D240:N240">SUBTOTAL(9,D232:D238)</f>
        <v>61</v>
      </c>
      <c r="E240" s="11">
        <f t="shared" si="78"/>
        <v>3418</v>
      </c>
      <c r="F240" s="12">
        <f t="shared" si="78"/>
        <v>117.03</v>
      </c>
      <c r="G240" s="11">
        <f t="shared" si="78"/>
        <v>2021</v>
      </c>
      <c r="H240" s="12">
        <f t="shared" si="78"/>
        <v>29.09</v>
      </c>
      <c r="I240" s="12">
        <f t="shared" si="78"/>
        <v>146.11999999999998</v>
      </c>
      <c r="J240" s="11">
        <f t="shared" si="78"/>
        <v>7052</v>
      </c>
      <c r="K240" s="12">
        <f t="shared" si="78"/>
        <v>240.20000000000002</v>
      </c>
      <c r="L240" s="11">
        <f t="shared" si="78"/>
        <v>3995</v>
      </c>
      <c r="M240" s="12">
        <f t="shared" si="78"/>
        <v>57.25</v>
      </c>
      <c r="N240" s="12">
        <f t="shared" si="78"/>
        <v>297.45</v>
      </c>
      <c r="O240" s="11">
        <v>119946</v>
      </c>
      <c r="P240" s="12">
        <f>(J240/O240)*100</f>
        <v>5.879312357227419</v>
      </c>
      <c r="Q240" s="11">
        <v>134402</v>
      </c>
      <c r="R240" s="12">
        <f>(J240/Q240)*100</f>
        <v>5.246945729974256</v>
      </c>
    </row>
    <row r="241" spans="1:18" ht="15" outlineLevel="3">
      <c r="A241" s="6" t="s">
        <v>167</v>
      </c>
      <c r="B241" s="6" t="s">
        <v>168</v>
      </c>
      <c r="C241" s="6" t="s">
        <v>169</v>
      </c>
      <c r="D241" s="7">
        <v>8</v>
      </c>
      <c r="E241" s="7">
        <v>959</v>
      </c>
      <c r="F241" s="8">
        <v>30.2</v>
      </c>
      <c r="G241" s="7">
        <v>294</v>
      </c>
      <c r="H241" s="8">
        <v>4.35</v>
      </c>
      <c r="I241" s="8">
        <v>34.55</v>
      </c>
      <c r="J241" s="7">
        <v>1338</v>
      </c>
      <c r="K241" s="8">
        <v>42.64</v>
      </c>
      <c r="L241" s="7">
        <v>524</v>
      </c>
      <c r="M241" s="8">
        <v>7.75</v>
      </c>
      <c r="N241" s="8">
        <v>50.39</v>
      </c>
      <c r="O241" s="13"/>
      <c r="P241" s="28"/>
      <c r="Q241" s="13"/>
      <c r="R241" s="28"/>
    </row>
    <row r="242" spans="1:18" ht="15" outlineLevel="3">
      <c r="A242" s="6" t="s">
        <v>167</v>
      </c>
      <c r="B242" s="6" t="s">
        <v>168</v>
      </c>
      <c r="C242" s="6" t="s">
        <v>167</v>
      </c>
      <c r="D242" s="7">
        <v>25</v>
      </c>
      <c r="E242" s="7">
        <v>1746</v>
      </c>
      <c r="F242" s="8">
        <v>53.81</v>
      </c>
      <c r="G242" s="7">
        <v>657</v>
      </c>
      <c r="H242" s="8">
        <v>10.01</v>
      </c>
      <c r="I242" s="8">
        <v>63.82</v>
      </c>
      <c r="J242" s="7">
        <v>2425</v>
      </c>
      <c r="K242" s="8">
        <v>74.59</v>
      </c>
      <c r="L242" s="7">
        <v>912</v>
      </c>
      <c r="M242" s="8">
        <v>13.85</v>
      </c>
      <c r="N242" s="8">
        <v>88.44</v>
      </c>
      <c r="O242" s="13"/>
      <c r="P242" s="28"/>
      <c r="Q242" s="13"/>
      <c r="R242" s="28"/>
    </row>
    <row r="243" spans="1:18" ht="15" outlineLevel="3">
      <c r="A243" s="6" t="s">
        <v>167</v>
      </c>
      <c r="B243" s="6" t="s">
        <v>168</v>
      </c>
      <c r="C243" s="6" t="s">
        <v>170</v>
      </c>
      <c r="D243" s="7">
        <v>4</v>
      </c>
      <c r="E243" s="7">
        <v>868</v>
      </c>
      <c r="F243" s="8">
        <v>26.64</v>
      </c>
      <c r="G243" s="7">
        <v>273</v>
      </c>
      <c r="H243" s="8">
        <v>4.08</v>
      </c>
      <c r="I243" s="8">
        <v>30.72</v>
      </c>
      <c r="J243" s="7">
        <v>1574</v>
      </c>
      <c r="K243" s="8">
        <v>49.82</v>
      </c>
      <c r="L243" s="7">
        <v>626</v>
      </c>
      <c r="M243" s="8">
        <v>9.31</v>
      </c>
      <c r="N243" s="8">
        <v>59.13</v>
      </c>
      <c r="O243" s="13"/>
      <c r="P243" s="28"/>
      <c r="Q243" s="13"/>
      <c r="R243" s="28"/>
    </row>
    <row r="244" spans="1:18" ht="15" outlineLevel="3">
      <c r="A244" s="6" t="s">
        <v>167</v>
      </c>
      <c r="B244" s="6" t="s">
        <v>168</v>
      </c>
      <c r="C244" s="6" t="s">
        <v>171</v>
      </c>
      <c r="D244" s="7">
        <v>6</v>
      </c>
      <c r="E244" s="7">
        <v>858</v>
      </c>
      <c r="F244" s="8">
        <v>27.17</v>
      </c>
      <c r="G244" s="7">
        <v>319</v>
      </c>
      <c r="H244" s="8">
        <v>4.87</v>
      </c>
      <c r="I244" s="8">
        <v>32.04</v>
      </c>
      <c r="J244" s="7">
        <v>986</v>
      </c>
      <c r="K244" s="8">
        <v>30.65</v>
      </c>
      <c r="L244" s="7">
        <v>341</v>
      </c>
      <c r="M244" s="8">
        <v>5.22</v>
      </c>
      <c r="N244" s="8">
        <v>35.87</v>
      </c>
      <c r="O244" s="13"/>
      <c r="P244" s="28"/>
      <c r="Q244" s="13"/>
      <c r="R244" s="28"/>
    </row>
    <row r="245" spans="1:18" ht="15" outlineLevel="2">
      <c r="A245" s="9"/>
      <c r="B245" s="9" t="s">
        <v>375</v>
      </c>
      <c r="C245" s="9"/>
      <c r="D245" s="11">
        <f aca="true" t="shared" si="79" ref="D245:N245">SUBTOTAL(9,D241:D244)</f>
        <v>43</v>
      </c>
      <c r="E245" s="11">
        <f t="shared" si="79"/>
        <v>4431</v>
      </c>
      <c r="F245" s="12">
        <f t="shared" si="79"/>
        <v>137.82</v>
      </c>
      <c r="G245" s="11">
        <f t="shared" si="79"/>
        <v>1543</v>
      </c>
      <c r="H245" s="12">
        <f t="shared" si="79"/>
        <v>23.31</v>
      </c>
      <c r="I245" s="12">
        <f t="shared" si="79"/>
        <v>161.13</v>
      </c>
      <c r="J245" s="11">
        <f t="shared" si="79"/>
        <v>6323</v>
      </c>
      <c r="K245" s="12">
        <f t="shared" si="79"/>
        <v>197.70000000000002</v>
      </c>
      <c r="L245" s="11">
        <f t="shared" si="79"/>
        <v>2403</v>
      </c>
      <c r="M245" s="12">
        <f t="shared" si="79"/>
        <v>36.13</v>
      </c>
      <c r="N245" s="12">
        <f t="shared" si="79"/>
        <v>233.82999999999998</v>
      </c>
      <c r="O245" s="13"/>
      <c r="P245" s="28"/>
      <c r="Q245" s="13"/>
      <c r="R245" s="28"/>
    </row>
    <row r="246" spans="1:18" ht="15" outlineLevel="1">
      <c r="A246" s="9" t="s">
        <v>319</v>
      </c>
      <c r="B246" s="9"/>
      <c r="C246" s="9"/>
      <c r="D246" s="11">
        <f aca="true" t="shared" si="80" ref="D246:N246">SUBTOTAL(9,D241:D244)</f>
        <v>43</v>
      </c>
      <c r="E246" s="11">
        <f t="shared" si="80"/>
        <v>4431</v>
      </c>
      <c r="F246" s="12">
        <f t="shared" si="80"/>
        <v>137.82</v>
      </c>
      <c r="G246" s="11">
        <f t="shared" si="80"/>
        <v>1543</v>
      </c>
      <c r="H246" s="12">
        <f t="shared" si="80"/>
        <v>23.31</v>
      </c>
      <c r="I246" s="12">
        <f t="shared" si="80"/>
        <v>161.13</v>
      </c>
      <c r="J246" s="11">
        <f t="shared" si="80"/>
        <v>6323</v>
      </c>
      <c r="K246" s="12">
        <f t="shared" si="80"/>
        <v>197.70000000000002</v>
      </c>
      <c r="L246" s="11">
        <f t="shared" si="80"/>
        <v>2403</v>
      </c>
      <c r="M246" s="12">
        <f t="shared" si="80"/>
        <v>36.13</v>
      </c>
      <c r="N246" s="12">
        <f t="shared" si="80"/>
        <v>233.82999999999998</v>
      </c>
      <c r="O246" s="11">
        <v>86179</v>
      </c>
      <c r="P246" s="12">
        <f>(J246/O246)*100</f>
        <v>7.337054270762018</v>
      </c>
      <c r="Q246" s="11">
        <v>86179</v>
      </c>
      <c r="R246" s="12">
        <f>(J246/Q246)*100</f>
        <v>7.337054270762018</v>
      </c>
    </row>
    <row r="247" spans="1:18" ht="15" outlineLevel="3">
      <c r="A247" s="6" t="s">
        <v>134</v>
      </c>
      <c r="B247" s="6" t="s">
        <v>135</v>
      </c>
      <c r="C247" s="6" t="s">
        <v>136</v>
      </c>
      <c r="D247" s="7">
        <v>10</v>
      </c>
      <c r="E247" s="7">
        <v>1015</v>
      </c>
      <c r="F247" s="8">
        <v>31.4</v>
      </c>
      <c r="G247" s="7">
        <v>280</v>
      </c>
      <c r="H247" s="8">
        <v>4.06</v>
      </c>
      <c r="I247" s="8">
        <v>35.46</v>
      </c>
      <c r="J247" s="7">
        <v>1773</v>
      </c>
      <c r="K247" s="8">
        <v>54.74</v>
      </c>
      <c r="L247" s="7">
        <v>388</v>
      </c>
      <c r="M247" s="8">
        <v>5.6</v>
      </c>
      <c r="N247" s="8">
        <v>60.34</v>
      </c>
      <c r="O247" s="13"/>
      <c r="P247" s="28"/>
      <c r="Q247" s="13"/>
      <c r="R247" s="28"/>
    </row>
    <row r="248" spans="1:18" ht="15" outlineLevel="3">
      <c r="A248" s="6" t="s">
        <v>134</v>
      </c>
      <c r="B248" s="6" t="s">
        <v>135</v>
      </c>
      <c r="C248" s="6" t="s">
        <v>137</v>
      </c>
      <c r="D248" s="7">
        <v>21</v>
      </c>
      <c r="E248" s="7">
        <v>817</v>
      </c>
      <c r="F248" s="8">
        <v>27.69</v>
      </c>
      <c r="G248" s="7">
        <v>324</v>
      </c>
      <c r="H248" s="8">
        <v>4.66</v>
      </c>
      <c r="I248" s="8">
        <v>32.35</v>
      </c>
      <c r="J248" s="7">
        <v>1968</v>
      </c>
      <c r="K248" s="8">
        <v>64.05</v>
      </c>
      <c r="L248" s="7">
        <v>691</v>
      </c>
      <c r="M248" s="8">
        <v>9.96</v>
      </c>
      <c r="N248" s="8">
        <v>74.01</v>
      </c>
      <c r="O248" s="13"/>
      <c r="P248" s="28"/>
      <c r="Q248" s="13"/>
      <c r="R248" s="28"/>
    </row>
    <row r="249" spans="1:18" ht="15" outlineLevel="2">
      <c r="A249" s="9"/>
      <c r="B249" s="9" t="s">
        <v>376</v>
      </c>
      <c r="C249" s="9"/>
      <c r="D249" s="11">
        <f aca="true" t="shared" si="81" ref="D249:N249">SUBTOTAL(9,D247:D248)</f>
        <v>31</v>
      </c>
      <c r="E249" s="11">
        <f t="shared" si="81"/>
        <v>1832</v>
      </c>
      <c r="F249" s="12">
        <f t="shared" si="81"/>
        <v>59.09</v>
      </c>
      <c r="G249" s="11">
        <f t="shared" si="81"/>
        <v>604</v>
      </c>
      <c r="H249" s="12">
        <f t="shared" si="81"/>
        <v>8.719999999999999</v>
      </c>
      <c r="I249" s="12">
        <f t="shared" si="81"/>
        <v>67.81</v>
      </c>
      <c r="J249" s="11">
        <f t="shared" si="81"/>
        <v>3741</v>
      </c>
      <c r="K249" s="12">
        <f t="shared" si="81"/>
        <v>118.78999999999999</v>
      </c>
      <c r="L249" s="11">
        <f t="shared" si="81"/>
        <v>1079</v>
      </c>
      <c r="M249" s="12">
        <f t="shared" si="81"/>
        <v>15.56</v>
      </c>
      <c r="N249" s="12">
        <f t="shared" si="81"/>
        <v>134.35000000000002</v>
      </c>
      <c r="O249" s="13"/>
      <c r="P249" s="28"/>
      <c r="Q249" s="13"/>
      <c r="R249" s="28"/>
    </row>
    <row r="250" spans="1:18" ht="15" outlineLevel="3">
      <c r="A250" s="6" t="s">
        <v>134</v>
      </c>
      <c r="B250" s="6" t="s">
        <v>176</v>
      </c>
      <c r="C250" s="6" t="s">
        <v>177</v>
      </c>
      <c r="D250" s="7">
        <v>16</v>
      </c>
      <c r="E250" s="7">
        <v>1298</v>
      </c>
      <c r="F250" s="8">
        <v>42.77</v>
      </c>
      <c r="G250" s="7">
        <v>251</v>
      </c>
      <c r="H250" s="8">
        <v>3.68</v>
      </c>
      <c r="I250" s="8">
        <v>46.45</v>
      </c>
      <c r="J250" s="7">
        <v>2673</v>
      </c>
      <c r="K250" s="8">
        <v>88.03</v>
      </c>
      <c r="L250" s="7">
        <v>649</v>
      </c>
      <c r="M250" s="8">
        <v>9.45</v>
      </c>
      <c r="N250" s="8">
        <v>97.48</v>
      </c>
      <c r="O250" s="13"/>
      <c r="P250" s="28"/>
      <c r="Q250" s="13"/>
      <c r="R250" s="28"/>
    </row>
    <row r="251" spans="1:18" ht="15" outlineLevel="2">
      <c r="A251" s="9"/>
      <c r="B251" s="9" t="s">
        <v>358</v>
      </c>
      <c r="C251" s="9"/>
      <c r="D251" s="11">
        <f aca="true" t="shared" si="82" ref="D251:N251">SUBTOTAL(9,D250:D250)</f>
        <v>16</v>
      </c>
      <c r="E251" s="11">
        <f t="shared" si="82"/>
        <v>1298</v>
      </c>
      <c r="F251" s="12">
        <f t="shared" si="82"/>
        <v>42.77</v>
      </c>
      <c r="G251" s="11">
        <f t="shared" si="82"/>
        <v>251</v>
      </c>
      <c r="H251" s="12">
        <f t="shared" si="82"/>
        <v>3.68</v>
      </c>
      <c r="I251" s="12">
        <f t="shared" si="82"/>
        <v>46.45</v>
      </c>
      <c r="J251" s="11">
        <f t="shared" si="82"/>
        <v>2673</v>
      </c>
      <c r="K251" s="12">
        <f t="shared" si="82"/>
        <v>88.03</v>
      </c>
      <c r="L251" s="11">
        <f t="shared" si="82"/>
        <v>649</v>
      </c>
      <c r="M251" s="12">
        <f t="shared" si="82"/>
        <v>9.45</v>
      </c>
      <c r="N251" s="12">
        <f t="shared" si="82"/>
        <v>97.48</v>
      </c>
      <c r="O251" s="13"/>
      <c r="P251" s="28"/>
      <c r="Q251" s="13"/>
      <c r="R251" s="28"/>
    </row>
    <row r="252" spans="1:18" ht="15" outlineLevel="3">
      <c r="A252" s="6" t="s">
        <v>134</v>
      </c>
      <c r="B252" s="6" t="s">
        <v>194</v>
      </c>
      <c r="C252" s="6" t="s">
        <v>195</v>
      </c>
      <c r="D252" s="7">
        <v>38</v>
      </c>
      <c r="E252" s="7">
        <v>1922</v>
      </c>
      <c r="F252" s="8">
        <v>73.46</v>
      </c>
      <c r="G252" s="7">
        <v>967</v>
      </c>
      <c r="H252" s="8">
        <v>13.7</v>
      </c>
      <c r="I252" s="8">
        <v>87.16</v>
      </c>
      <c r="J252" s="7">
        <v>2940</v>
      </c>
      <c r="K252" s="8">
        <v>115.54</v>
      </c>
      <c r="L252" s="7">
        <v>2253</v>
      </c>
      <c r="M252" s="8">
        <v>32.5</v>
      </c>
      <c r="N252" s="8">
        <v>148.04</v>
      </c>
      <c r="O252" s="13"/>
      <c r="P252" s="28"/>
      <c r="Q252" s="13"/>
      <c r="R252" s="28"/>
    </row>
    <row r="253" spans="1:18" ht="15" outlineLevel="3">
      <c r="A253" s="6" t="s">
        <v>134</v>
      </c>
      <c r="B253" s="6" t="s">
        <v>194</v>
      </c>
      <c r="C253" s="6" t="s">
        <v>196</v>
      </c>
      <c r="D253" s="7">
        <v>37</v>
      </c>
      <c r="E253" s="7">
        <v>1330</v>
      </c>
      <c r="F253" s="8">
        <v>58.14</v>
      </c>
      <c r="G253" s="7">
        <v>1100</v>
      </c>
      <c r="H253" s="8">
        <v>16.3</v>
      </c>
      <c r="I253" s="8">
        <v>74.44</v>
      </c>
      <c r="J253" s="7">
        <v>2071</v>
      </c>
      <c r="K253" s="8">
        <v>87.96</v>
      </c>
      <c r="L253" s="7">
        <v>1969</v>
      </c>
      <c r="M253" s="8">
        <v>28.73</v>
      </c>
      <c r="N253" s="8">
        <v>116.69</v>
      </c>
      <c r="O253" s="13"/>
      <c r="P253" s="28"/>
      <c r="Q253" s="13"/>
      <c r="R253" s="28"/>
    </row>
    <row r="254" spans="1:18" ht="15" outlineLevel="2">
      <c r="A254" s="9"/>
      <c r="B254" s="9" t="s">
        <v>377</v>
      </c>
      <c r="C254" s="9"/>
      <c r="D254" s="11">
        <f aca="true" t="shared" si="83" ref="D254:N254">SUBTOTAL(9,D252:D253)</f>
        <v>75</v>
      </c>
      <c r="E254" s="11">
        <f t="shared" si="83"/>
        <v>3252</v>
      </c>
      <c r="F254" s="12">
        <f t="shared" si="83"/>
        <v>131.6</v>
      </c>
      <c r="G254" s="11">
        <f t="shared" si="83"/>
        <v>2067</v>
      </c>
      <c r="H254" s="12">
        <f t="shared" si="83"/>
        <v>30</v>
      </c>
      <c r="I254" s="12">
        <f t="shared" si="83"/>
        <v>161.6</v>
      </c>
      <c r="J254" s="11">
        <f t="shared" si="83"/>
        <v>5011</v>
      </c>
      <c r="K254" s="12">
        <f t="shared" si="83"/>
        <v>203.5</v>
      </c>
      <c r="L254" s="11">
        <f t="shared" si="83"/>
        <v>4222</v>
      </c>
      <c r="M254" s="12">
        <f t="shared" si="83"/>
        <v>61.230000000000004</v>
      </c>
      <c r="N254" s="12">
        <f t="shared" si="83"/>
        <v>264.73</v>
      </c>
      <c r="O254" s="13"/>
      <c r="P254" s="28"/>
      <c r="Q254" s="13"/>
      <c r="R254" s="28"/>
    </row>
    <row r="255" spans="1:18" ht="15" outlineLevel="3">
      <c r="A255" s="6" t="s">
        <v>134</v>
      </c>
      <c r="B255" s="6" t="s">
        <v>197</v>
      </c>
      <c r="C255" s="6" t="s">
        <v>198</v>
      </c>
      <c r="D255" s="7">
        <v>43</v>
      </c>
      <c r="E255" s="7">
        <v>1470</v>
      </c>
      <c r="F255" s="8">
        <v>66.02</v>
      </c>
      <c r="G255" s="7">
        <v>1715</v>
      </c>
      <c r="H255" s="8">
        <v>25.34</v>
      </c>
      <c r="I255" s="8">
        <v>91.36</v>
      </c>
      <c r="J255" s="7">
        <v>2355</v>
      </c>
      <c r="K255" s="8">
        <v>104.51</v>
      </c>
      <c r="L255" s="7">
        <v>3019</v>
      </c>
      <c r="M255" s="8">
        <v>44.32</v>
      </c>
      <c r="N255" s="8">
        <v>148.83</v>
      </c>
      <c r="O255" s="13"/>
      <c r="P255" s="28"/>
      <c r="Q255" s="13"/>
      <c r="R255" s="28"/>
    </row>
    <row r="256" spans="1:18" ht="15" outlineLevel="3">
      <c r="A256" s="6" t="s">
        <v>134</v>
      </c>
      <c r="B256" s="6" t="s">
        <v>197</v>
      </c>
      <c r="C256" s="6" t="s">
        <v>199</v>
      </c>
      <c r="D256" s="7">
        <v>24</v>
      </c>
      <c r="E256" s="7">
        <v>1112</v>
      </c>
      <c r="F256" s="8">
        <v>42.43</v>
      </c>
      <c r="G256" s="7">
        <v>629</v>
      </c>
      <c r="H256" s="8">
        <v>8.79</v>
      </c>
      <c r="I256" s="8">
        <v>51.22</v>
      </c>
      <c r="J256" s="7">
        <v>1647</v>
      </c>
      <c r="K256" s="8">
        <v>64.55</v>
      </c>
      <c r="L256" s="7">
        <v>920</v>
      </c>
      <c r="M256" s="8">
        <v>12.84</v>
      </c>
      <c r="N256" s="8">
        <v>77.39</v>
      </c>
      <c r="O256" s="13"/>
      <c r="P256" s="28"/>
      <c r="Q256" s="13"/>
      <c r="R256" s="28"/>
    </row>
    <row r="257" spans="1:18" ht="15" outlineLevel="3">
      <c r="A257" s="6" t="s">
        <v>134</v>
      </c>
      <c r="B257" s="6" t="s">
        <v>197</v>
      </c>
      <c r="C257" s="6" t="s">
        <v>200</v>
      </c>
      <c r="D257" s="7">
        <v>16</v>
      </c>
      <c r="E257" s="7">
        <v>1071</v>
      </c>
      <c r="F257" s="8">
        <v>34.18</v>
      </c>
      <c r="G257" s="7">
        <v>505</v>
      </c>
      <c r="H257" s="8">
        <v>6.88</v>
      </c>
      <c r="I257" s="8">
        <v>41.06</v>
      </c>
      <c r="J257" s="7">
        <v>1997</v>
      </c>
      <c r="K257" s="8">
        <v>62.22</v>
      </c>
      <c r="L257" s="7">
        <v>1097</v>
      </c>
      <c r="M257" s="8">
        <v>15.31</v>
      </c>
      <c r="N257" s="8">
        <v>77.53</v>
      </c>
      <c r="O257" s="13"/>
      <c r="P257" s="28"/>
      <c r="Q257" s="13"/>
      <c r="R257" s="28"/>
    </row>
    <row r="258" spans="1:18" ht="15" outlineLevel="3">
      <c r="A258" s="6" t="s">
        <v>134</v>
      </c>
      <c r="B258" s="6" t="s">
        <v>197</v>
      </c>
      <c r="C258" s="6" t="s">
        <v>201</v>
      </c>
      <c r="D258" s="7">
        <v>16</v>
      </c>
      <c r="E258" s="7">
        <v>1391</v>
      </c>
      <c r="F258" s="8">
        <v>40.48</v>
      </c>
      <c r="G258" s="7">
        <v>196</v>
      </c>
      <c r="H258" s="8">
        <v>2.88</v>
      </c>
      <c r="I258" s="8">
        <v>43.36</v>
      </c>
      <c r="J258" s="7">
        <v>2303</v>
      </c>
      <c r="K258" s="8">
        <v>70.59</v>
      </c>
      <c r="L258" s="7">
        <v>508</v>
      </c>
      <c r="M258" s="8">
        <v>7.44</v>
      </c>
      <c r="N258" s="8">
        <v>78.03</v>
      </c>
      <c r="O258" s="13"/>
      <c r="P258" s="28"/>
      <c r="Q258" s="13"/>
      <c r="R258" s="28"/>
    </row>
    <row r="259" spans="1:18" ht="15" outlineLevel="2">
      <c r="A259" s="9"/>
      <c r="B259" s="9" t="s">
        <v>378</v>
      </c>
      <c r="C259" s="9"/>
      <c r="D259" s="11">
        <f aca="true" t="shared" si="84" ref="D259:N259">SUBTOTAL(9,D255:D258)</f>
        <v>99</v>
      </c>
      <c r="E259" s="11">
        <f t="shared" si="84"/>
        <v>5044</v>
      </c>
      <c r="F259" s="12">
        <f t="shared" si="84"/>
        <v>183.10999999999999</v>
      </c>
      <c r="G259" s="11">
        <f t="shared" si="84"/>
        <v>3045</v>
      </c>
      <c r="H259" s="12">
        <f t="shared" si="84"/>
        <v>43.89</v>
      </c>
      <c r="I259" s="12">
        <f t="shared" si="84"/>
        <v>227</v>
      </c>
      <c r="J259" s="11">
        <f t="shared" si="84"/>
        <v>8302</v>
      </c>
      <c r="K259" s="12">
        <f t="shared" si="84"/>
        <v>301.87</v>
      </c>
      <c r="L259" s="11">
        <f t="shared" si="84"/>
        <v>5544</v>
      </c>
      <c r="M259" s="12">
        <f t="shared" si="84"/>
        <v>79.91</v>
      </c>
      <c r="N259" s="12">
        <f t="shared" si="84"/>
        <v>381.78</v>
      </c>
      <c r="O259" s="13"/>
      <c r="P259" s="28"/>
      <c r="Q259" s="13"/>
      <c r="R259" s="28"/>
    </row>
    <row r="260" spans="1:18" ht="15" outlineLevel="1">
      <c r="A260" s="9" t="s">
        <v>320</v>
      </c>
      <c r="B260" s="9"/>
      <c r="C260" s="9"/>
      <c r="D260" s="11">
        <f aca="true" t="shared" si="85" ref="D260:N260">SUBTOTAL(9,D247:D258)</f>
        <v>221</v>
      </c>
      <c r="E260" s="11">
        <f t="shared" si="85"/>
        <v>11426</v>
      </c>
      <c r="F260" s="12">
        <f t="shared" si="85"/>
        <v>416.57</v>
      </c>
      <c r="G260" s="11">
        <f t="shared" si="85"/>
        <v>5967</v>
      </c>
      <c r="H260" s="12">
        <f t="shared" si="85"/>
        <v>86.28999999999999</v>
      </c>
      <c r="I260" s="12">
        <f t="shared" si="85"/>
        <v>502.86000000000007</v>
      </c>
      <c r="J260" s="11">
        <f t="shared" si="85"/>
        <v>19727</v>
      </c>
      <c r="K260" s="12">
        <f t="shared" si="85"/>
        <v>712.19</v>
      </c>
      <c r="L260" s="11">
        <f t="shared" si="85"/>
        <v>11494</v>
      </c>
      <c r="M260" s="12">
        <f t="shared" si="85"/>
        <v>166.15</v>
      </c>
      <c r="N260" s="12">
        <f t="shared" si="85"/>
        <v>878.3399999999999</v>
      </c>
      <c r="O260" s="11">
        <v>264981</v>
      </c>
      <c r="P260" s="12">
        <f>(J260/O260)*100</f>
        <v>7.444684713243591</v>
      </c>
      <c r="Q260" s="11">
        <v>300036</v>
      </c>
      <c r="R260" s="12">
        <f>(J260/Q260)*100</f>
        <v>6.574877681344906</v>
      </c>
    </row>
    <row r="261" spans="1:18" ht="15" outlineLevel="3">
      <c r="A261" s="6" t="s">
        <v>219</v>
      </c>
      <c r="B261" s="6" t="s">
        <v>220</v>
      </c>
      <c r="C261" s="6" t="s">
        <v>221</v>
      </c>
      <c r="D261" s="7">
        <v>8</v>
      </c>
      <c r="E261" s="7">
        <v>723</v>
      </c>
      <c r="F261" s="8">
        <v>23.89</v>
      </c>
      <c r="G261" s="7">
        <v>349</v>
      </c>
      <c r="H261" s="8">
        <v>5.02</v>
      </c>
      <c r="I261" s="8">
        <v>28.91</v>
      </c>
      <c r="J261" s="7">
        <v>1103</v>
      </c>
      <c r="K261" s="8">
        <v>37.08</v>
      </c>
      <c r="L261" s="7">
        <v>946</v>
      </c>
      <c r="M261" s="8">
        <v>13.81</v>
      </c>
      <c r="N261" s="8">
        <v>50.89</v>
      </c>
      <c r="O261" s="13"/>
      <c r="P261" s="28"/>
      <c r="Q261" s="13"/>
      <c r="R261" s="28"/>
    </row>
    <row r="262" spans="1:18" ht="15" outlineLevel="3">
      <c r="A262" s="6" t="s">
        <v>219</v>
      </c>
      <c r="B262" s="6" t="s">
        <v>220</v>
      </c>
      <c r="C262" s="6" t="s">
        <v>222</v>
      </c>
      <c r="D262" s="7">
        <v>11</v>
      </c>
      <c r="E262" s="7">
        <v>693</v>
      </c>
      <c r="F262" s="8">
        <v>23.01</v>
      </c>
      <c r="G262" s="7">
        <v>307</v>
      </c>
      <c r="H262" s="8">
        <v>4.48</v>
      </c>
      <c r="I262" s="8">
        <v>27.49</v>
      </c>
      <c r="J262" s="7">
        <v>1426</v>
      </c>
      <c r="K262" s="8">
        <v>48.15</v>
      </c>
      <c r="L262" s="7">
        <v>961</v>
      </c>
      <c r="M262" s="8">
        <v>13.87</v>
      </c>
      <c r="N262" s="8">
        <v>62.02</v>
      </c>
      <c r="O262" s="13"/>
      <c r="P262" s="28"/>
      <c r="Q262" s="13"/>
      <c r="R262" s="28"/>
    </row>
    <row r="263" spans="1:18" ht="15" outlineLevel="3">
      <c r="A263" s="6" t="s">
        <v>219</v>
      </c>
      <c r="B263" s="6" t="s">
        <v>220</v>
      </c>
      <c r="C263" s="6" t="s">
        <v>219</v>
      </c>
      <c r="D263" s="7">
        <v>21</v>
      </c>
      <c r="E263" s="7">
        <v>586</v>
      </c>
      <c r="F263" s="8">
        <v>27.62</v>
      </c>
      <c r="G263" s="7">
        <v>798</v>
      </c>
      <c r="H263" s="8">
        <v>11.5</v>
      </c>
      <c r="I263" s="8">
        <v>39.12</v>
      </c>
      <c r="J263" s="7">
        <v>846</v>
      </c>
      <c r="K263" s="8">
        <v>39.83</v>
      </c>
      <c r="L263" s="7">
        <v>2802</v>
      </c>
      <c r="M263" s="8">
        <v>40.36</v>
      </c>
      <c r="N263" s="8">
        <v>80.19</v>
      </c>
      <c r="O263" s="13"/>
      <c r="P263" s="28"/>
      <c r="Q263" s="13"/>
      <c r="R263" s="28"/>
    </row>
    <row r="264" spans="1:18" ht="15" outlineLevel="2">
      <c r="A264" s="9"/>
      <c r="B264" s="9" t="s">
        <v>379</v>
      </c>
      <c r="C264" s="9"/>
      <c r="D264" s="11">
        <f aca="true" t="shared" si="86" ref="D264:N264">SUBTOTAL(9,D261:D263)</f>
        <v>40</v>
      </c>
      <c r="E264" s="11">
        <f t="shared" si="86"/>
        <v>2002</v>
      </c>
      <c r="F264" s="12">
        <f t="shared" si="86"/>
        <v>74.52000000000001</v>
      </c>
      <c r="G264" s="11">
        <f t="shared" si="86"/>
        <v>1454</v>
      </c>
      <c r="H264" s="12">
        <f t="shared" si="86"/>
        <v>21</v>
      </c>
      <c r="I264" s="12">
        <f t="shared" si="86"/>
        <v>95.52</v>
      </c>
      <c r="J264" s="11">
        <f t="shared" si="86"/>
        <v>3375</v>
      </c>
      <c r="K264" s="12">
        <f t="shared" si="86"/>
        <v>125.05999999999999</v>
      </c>
      <c r="L264" s="11">
        <f t="shared" si="86"/>
        <v>4709</v>
      </c>
      <c r="M264" s="12">
        <f t="shared" si="86"/>
        <v>68.03999999999999</v>
      </c>
      <c r="N264" s="12">
        <f t="shared" si="86"/>
        <v>193.1</v>
      </c>
      <c r="O264" s="13"/>
      <c r="P264" s="28"/>
      <c r="Q264" s="13"/>
      <c r="R264" s="28"/>
    </row>
    <row r="265" spans="1:18" ht="15" outlineLevel="3">
      <c r="A265" s="6" t="s">
        <v>219</v>
      </c>
      <c r="B265" s="6" t="s">
        <v>235</v>
      </c>
      <c r="C265" s="6" t="s">
        <v>236</v>
      </c>
      <c r="D265" s="7">
        <v>7</v>
      </c>
      <c r="E265" s="7">
        <v>434</v>
      </c>
      <c r="F265" s="8">
        <v>13.88</v>
      </c>
      <c r="G265" s="7">
        <v>563</v>
      </c>
      <c r="H265" s="8">
        <v>8.11</v>
      </c>
      <c r="I265" s="8">
        <v>21.99</v>
      </c>
      <c r="J265" s="7">
        <v>780</v>
      </c>
      <c r="K265" s="8">
        <v>27.91</v>
      </c>
      <c r="L265" s="7">
        <v>1333</v>
      </c>
      <c r="M265" s="8">
        <v>19.2</v>
      </c>
      <c r="N265" s="8">
        <v>47.11</v>
      </c>
      <c r="O265" s="13"/>
      <c r="P265" s="28"/>
      <c r="Q265" s="13"/>
      <c r="R265" s="28"/>
    </row>
    <row r="266" spans="1:18" ht="15" outlineLevel="3">
      <c r="A266" s="6" t="s">
        <v>219</v>
      </c>
      <c r="B266" s="6" t="s">
        <v>235</v>
      </c>
      <c r="C266" s="6" t="s">
        <v>237</v>
      </c>
      <c r="D266" s="7">
        <v>13</v>
      </c>
      <c r="E266" s="7">
        <v>378</v>
      </c>
      <c r="F266" s="8">
        <v>13.37</v>
      </c>
      <c r="G266" s="7">
        <v>302</v>
      </c>
      <c r="H266" s="8">
        <v>4.42</v>
      </c>
      <c r="I266" s="8">
        <v>17.79</v>
      </c>
      <c r="J266" s="7">
        <v>827</v>
      </c>
      <c r="K266" s="8">
        <v>31.2</v>
      </c>
      <c r="L266" s="7">
        <v>1308</v>
      </c>
      <c r="M266" s="8">
        <v>19.15</v>
      </c>
      <c r="N266" s="8">
        <v>50.35</v>
      </c>
      <c r="O266" s="13"/>
      <c r="P266" s="28"/>
      <c r="Q266" s="13"/>
      <c r="R266" s="28"/>
    </row>
    <row r="267" spans="1:18" ht="15" outlineLevel="2">
      <c r="A267" s="9"/>
      <c r="B267" s="9" t="s">
        <v>380</v>
      </c>
      <c r="C267" s="9"/>
      <c r="D267" s="11">
        <f aca="true" t="shared" si="87" ref="D267:N267">SUBTOTAL(9,D265:D266)</f>
        <v>20</v>
      </c>
      <c r="E267" s="11">
        <f t="shared" si="87"/>
        <v>812</v>
      </c>
      <c r="F267" s="12">
        <f t="shared" si="87"/>
        <v>27.25</v>
      </c>
      <c r="G267" s="11">
        <f t="shared" si="87"/>
        <v>865</v>
      </c>
      <c r="H267" s="12">
        <f t="shared" si="87"/>
        <v>12.53</v>
      </c>
      <c r="I267" s="12">
        <f t="shared" si="87"/>
        <v>39.78</v>
      </c>
      <c r="J267" s="11">
        <f t="shared" si="87"/>
        <v>1607</v>
      </c>
      <c r="K267" s="12">
        <f t="shared" si="87"/>
        <v>59.11</v>
      </c>
      <c r="L267" s="11">
        <f t="shared" si="87"/>
        <v>2641</v>
      </c>
      <c r="M267" s="12">
        <f t="shared" si="87"/>
        <v>38.349999999999994</v>
      </c>
      <c r="N267" s="12">
        <f t="shared" si="87"/>
        <v>97.46000000000001</v>
      </c>
      <c r="O267" s="13"/>
      <c r="P267" s="28"/>
      <c r="Q267" s="13"/>
      <c r="R267" s="28"/>
    </row>
    <row r="268" spans="1:18" ht="15" outlineLevel="1">
      <c r="A268" s="9" t="s">
        <v>321</v>
      </c>
      <c r="B268" s="9"/>
      <c r="C268" s="9"/>
      <c r="D268" s="11">
        <f aca="true" t="shared" si="88" ref="D268:N268">SUBTOTAL(9,D261:D266)</f>
        <v>60</v>
      </c>
      <c r="E268" s="11">
        <f t="shared" si="88"/>
        <v>2814</v>
      </c>
      <c r="F268" s="12">
        <f t="shared" si="88"/>
        <v>101.77000000000001</v>
      </c>
      <c r="G268" s="11">
        <f t="shared" si="88"/>
        <v>2319</v>
      </c>
      <c r="H268" s="12">
        <f t="shared" si="88"/>
        <v>33.53</v>
      </c>
      <c r="I268" s="12">
        <f t="shared" si="88"/>
        <v>135.29999999999998</v>
      </c>
      <c r="J268" s="11">
        <f t="shared" si="88"/>
        <v>4982</v>
      </c>
      <c r="K268" s="12">
        <f t="shared" si="88"/>
        <v>184.17</v>
      </c>
      <c r="L268" s="11">
        <f t="shared" si="88"/>
        <v>7350</v>
      </c>
      <c r="M268" s="12">
        <f t="shared" si="88"/>
        <v>106.38999999999999</v>
      </c>
      <c r="N268" s="12">
        <f t="shared" si="88"/>
        <v>290.56</v>
      </c>
      <c r="O268" s="11">
        <v>124751</v>
      </c>
      <c r="P268" s="12">
        <f>(J268/O268)*100</f>
        <v>3.99355516188247</v>
      </c>
      <c r="Q268" s="11">
        <v>134099</v>
      </c>
      <c r="R268" s="12">
        <f>(J268/Q268)*100</f>
        <v>3.7151656611906128</v>
      </c>
    </row>
    <row r="269" spans="1:18" ht="15" outlineLevel="3">
      <c r="A269" s="6" t="s">
        <v>182</v>
      </c>
      <c r="B269" s="6" t="s">
        <v>180</v>
      </c>
      <c r="C269" s="6" t="s">
        <v>183</v>
      </c>
      <c r="D269" s="7">
        <v>8</v>
      </c>
      <c r="E269" s="7">
        <v>298</v>
      </c>
      <c r="F269" s="8">
        <v>10.71</v>
      </c>
      <c r="G269" s="7">
        <v>207</v>
      </c>
      <c r="H269" s="8">
        <v>3.09</v>
      </c>
      <c r="I269" s="8">
        <v>13.8</v>
      </c>
      <c r="J269" s="7">
        <v>947</v>
      </c>
      <c r="K269" s="8">
        <v>34.96</v>
      </c>
      <c r="L269" s="7">
        <v>575</v>
      </c>
      <c r="M269" s="8">
        <v>8.48</v>
      </c>
      <c r="N269" s="8">
        <v>43.44</v>
      </c>
      <c r="O269" s="13"/>
      <c r="P269" s="28"/>
      <c r="Q269" s="13"/>
      <c r="R269" s="28"/>
    </row>
    <row r="270" spans="1:18" ht="15" outlineLevel="2">
      <c r="A270" s="9"/>
      <c r="B270" s="9" t="s">
        <v>331</v>
      </c>
      <c r="C270" s="9"/>
      <c r="D270" s="11">
        <f aca="true" t="shared" si="89" ref="D270:N270">SUBTOTAL(9,D269:D269)</f>
        <v>8</v>
      </c>
      <c r="E270" s="11">
        <f t="shared" si="89"/>
        <v>298</v>
      </c>
      <c r="F270" s="12">
        <f t="shared" si="89"/>
        <v>10.71</v>
      </c>
      <c r="G270" s="11">
        <f t="shared" si="89"/>
        <v>207</v>
      </c>
      <c r="H270" s="12">
        <f t="shared" si="89"/>
        <v>3.09</v>
      </c>
      <c r="I270" s="12">
        <f t="shared" si="89"/>
        <v>13.8</v>
      </c>
      <c r="J270" s="11">
        <f t="shared" si="89"/>
        <v>947</v>
      </c>
      <c r="K270" s="12">
        <f t="shared" si="89"/>
        <v>34.96</v>
      </c>
      <c r="L270" s="11">
        <f t="shared" si="89"/>
        <v>575</v>
      </c>
      <c r="M270" s="12">
        <f t="shared" si="89"/>
        <v>8.48</v>
      </c>
      <c r="N270" s="12">
        <f t="shared" si="89"/>
        <v>43.44</v>
      </c>
      <c r="O270" s="13"/>
      <c r="P270" s="28"/>
      <c r="Q270" s="13"/>
      <c r="R270" s="28"/>
    </row>
    <row r="271" spans="1:18" ht="15" outlineLevel="1">
      <c r="A271" s="9" t="s">
        <v>322</v>
      </c>
      <c r="B271" s="9"/>
      <c r="C271" s="9"/>
      <c r="D271" s="11">
        <f aca="true" t="shared" si="90" ref="D271:N271">SUBTOTAL(9,D269:D269)</f>
        <v>8</v>
      </c>
      <c r="E271" s="11">
        <f t="shared" si="90"/>
        <v>298</v>
      </c>
      <c r="F271" s="12">
        <f t="shared" si="90"/>
        <v>10.71</v>
      </c>
      <c r="G271" s="11">
        <f t="shared" si="90"/>
        <v>207</v>
      </c>
      <c r="H271" s="12">
        <f t="shared" si="90"/>
        <v>3.09</v>
      </c>
      <c r="I271" s="12">
        <f t="shared" si="90"/>
        <v>13.8</v>
      </c>
      <c r="J271" s="11">
        <f t="shared" si="90"/>
        <v>947</v>
      </c>
      <c r="K271" s="12">
        <f t="shared" si="90"/>
        <v>34.96</v>
      </c>
      <c r="L271" s="11">
        <f t="shared" si="90"/>
        <v>575</v>
      </c>
      <c r="M271" s="12">
        <f t="shared" si="90"/>
        <v>8.48</v>
      </c>
      <c r="N271" s="12">
        <f t="shared" si="90"/>
        <v>43.44</v>
      </c>
      <c r="O271" s="11">
        <v>118225</v>
      </c>
      <c r="P271" s="12">
        <f>(J271/O271)*100</f>
        <v>0.8010150137449777</v>
      </c>
      <c r="Q271" s="11">
        <v>128897</v>
      </c>
      <c r="R271" s="12">
        <f>(J271/Q271)*100</f>
        <v>0.7346951441848918</v>
      </c>
    </row>
    <row r="272" spans="1:18" ht="15" outlineLevel="3">
      <c r="A272" s="6" t="s">
        <v>47</v>
      </c>
      <c r="B272" s="6" t="s">
        <v>43</v>
      </c>
      <c r="C272" s="6" t="s">
        <v>48</v>
      </c>
      <c r="D272" s="7">
        <v>12</v>
      </c>
      <c r="E272" s="7">
        <v>1814</v>
      </c>
      <c r="F272" s="8">
        <v>58.53</v>
      </c>
      <c r="G272" s="7">
        <v>580</v>
      </c>
      <c r="H272" s="8">
        <v>8.13</v>
      </c>
      <c r="I272" s="8">
        <v>66.66</v>
      </c>
      <c r="J272" s="7">
        <v>3605</v>
      </c>
      <c r="K272" s="8">
        <v>113.56</v>
      </c>
      <c r="L272" s="7">
        <v>798</v>
      </c>
      <c r="M272" s="8">
        <v>11.19</v>
      </c>
      <c r="N272" s="8">
        <v>124.75</v>
      </c>
      <c r="O272" s="13"/>
      <c r="P272" s="28"/>
      <c r="Q272" s="13"/>
      <c r="R272" s="28"/>
    </row>
    <row r="273" spans="1:18" ht="15" outlineLevel="2">
      <c r="A273" s="9"/>
      <c r="B273" s="9" t="s">
        <v>356</v>
      </c>
      <c r="C273" s="9"/>
      <c r="D273" s="11">
        <f aca="true" t="shared" si="91" ref="D273:N273">SUBTOTAL(9,D272:D272)</f>
        <v>12</v>
      </c>
      <c r="E273" s="11">
        <f t="shared" si="91"/>
        <v>1814</v>
      </c>
      <c r="F273" s="12">
        <f t="shared" si="91"/>
        <v>58.53</v>
      </c>
      <c r="G273" s="11">
        <f t="shared" si="91"/>
        <v>580</v>
      </c>
      <c r="H273" s="12">
        <f t="shared" si="91"/>
        <v>8.13</v>
      </c>
      <c r="I273" s="12">
        <f t="shared" si="91"/>
        <v>66.66</v>
      </c>
      <c r="J273" s="11">
        <f t="shared" si="91"/>
        <v>3605</v>
      </c>
      <c r="K273" s="12">
        <f t="shared" si="91"/>
        <v>113.56</v>
      </c>
      <c r="L273" s="11">
        <f t="shared" si="91"/>
        <v>798</v>
      </c>
      <c r="M273" s="12">
        <f t="shared" si="91"/>
        <v>11.19</v>
      </c>
      <c r="N273" s="12">
        <f t="shared" si="91"/>
        <v>124.75</v>
      </c>
      <c r="O273" s="13"/>
      <c r="P273" s="28"/>
      <c r="Q273" s="13"/>
      <c r="R273" s="28"/>
    </row>
    <row r="274" spans="1:18" ht="15" outlineLevel="3">
      <c r="A274" s="6" t="s">
        <v>47</v>
      </c>
      <c r="B274" s="6" t="s">
        <v>238</v>
      </c>
      <c r="C274" s="6" t="s">
        <v>239</v>
      </c>
      <c r="D274" s="7">
        <v>5</v>
      </c>
      <c r="E274" s="7">
        <v>544</v>
      </c>
      <c r="F274" s="8">
        <v>16.08</v>
      </c>
      <c r="G274" s="7">
        <v>114</v>
      </c>
      <c r="H274" s="8">
        <v>1.6</v>
      </c>
      <c r="I274" s="8">
        <v>17.68</v>
      </c>
      <c r="J274" s="7">
        <v>1432</v>
      </c>
      <c r="K274" s="8">
        <v>44.27</v>
      </c>
      <c r="L274" s="7">
        <v>404</v>
      </c>
      <c r="M274" s="8">
        <v>5.78</v>
      </c>
      <c r="N274" s="8">
        <v>50.05</v>
      </c>
      <c r="O274" s="13"/>
      <c r="P274" s="28"/>
      <c r="Q274" s="13"/>
      <c r="R274" s="28"/>
    </row>
    <row r="275" spans="1:18" ht="15" outlineLevel="3">
      <c r="A275" s="6" t="s">
        <v>47</v>
      </c>
      <c r="B275" s="6" t="s">
        <v>238</v>
      </c>
      <c r="C275" s="6" t="s">
        <v>240</v>
      </c>
      <c r="D275" s="7">
        <v>14</v>
      </c>
      <c r="E275" s="7">
        <v>831</v>
      </c>
      <c r="F275" s="8">
        <v>26.55</v>
      </c>
      <c r="G275" s="7">
        <v>257</v>
      </c>
      <c r="H275" s="8">
        <v>3.74</v>
      </c>
      <c r="I275" s="8">
        <v>30.29</v>
      </c>
      <c r="J275" s="7">
        <v>1465</v>
      </c>
      <c r="K275" s="8">
        <v>47.07</v>
      </c>
      <c r="L275" s="7">
        <v>444</v>
      </c>
      <c r="M275" s="8">
        <v>6.59</v>
      </c>
      <c r="N275" s="8">
        <v>53.66</v>
      </c>
      <c r="O275" s="13"/>
      <c r="P275" s="28"/>
      <c r="Q275" s="13"/>
      <c r="R275" s="28"/>
    </row>
    <row r="276" spans="1:18" ht="15" outlineLevel="2">
      <c r="A276" s="9"/>
      <c r="B276" s="9" t="s">
        <v>381</v>
      </c>
      <c r="C276" s="9"/>
      <c r="D276" s="11">
        <f aca="true" t="shared" si="92" ref="D276:N276">SUBTOTAL(9,D274:D275)</f>
        <v>19</v>
      </c>
      <c r="E276" s="11">
        <f t="shared" si="92"/>
        <v>1375</v>
      </c>
      <c r="F276" s="12">
        <f t="shared" si="92"/>
        <v>42.629999999999995</v>
      </c>
      <c r="G276" s="11">
        <f t="shared" si="92"/>
        <v>371</v>
      </c>
      <c r="H276" s="12">
        <f t="shared" si="92"/>
        <v>5.34</v>
      </c>
      <c r="I276" s="12">
        <f t="shared" si="92"/>
        <v>47.97</v>
      </c>
      <c r="J276" s="11">
        <f t="shared" si="92"/>
        <v>2897</v>
      </c>
      <c r="K276" s="12">
        <f t="shared" si="92"/>
        <v>91.34</v>
      </c>
      <c r="L276" s="11">
        <f t="shared" si="92"/>
        <v>848</v>
      </c>
      <c r="M276" s="12">
        <f t="shared" si="92"/>
        <v>12.370000000000001</v>
      </c>
      <c r="N276" s="12">
        <f t="shared" si="92"/>
        <v>103.71</v>
      </c>
      <c r="O276" s="13"/>
      <c r="P276" s="28"/>
      <c r="Q276" s="13"/>
      <c r="R276" s="28"/>
    </row>
    <row r="277" spans="1:18" ht="15" outlineLevel="3">
      <c r="A277" s="6" t="s">
        <v>47</v>
      </c>
      <c r="B277" s="6" t="s">
        <v>246</v>
      </c>
      <c r="C277" s="6" t="s">
        <v>247</v>
      </c>
      <c r="D277" s="7">
        <v>3</v>
      </c>
      <c r="E277" s="7">
        <v>40</v>
      </c>
      <c r="F277" s="8">
        <v>1.89</v>
      </c>
      <c r="G277" s="7">
        <v>97</v>
      </c>
      <c r="H277" s="8">
        <v>1.57</v>
      </c>
      <c r="I277" s="8">
        <v>3.46</v>
      </c>
      <c r="J277" s="7">
        <v>100</v>
      </c>
      <c r="K277" s="8">
        <v>4.62</v>
      </c>
      <c r="L277" s="7">
        <v>183</v>
      </c>
      <c r="M277" s="8">
        <v>2.88</v>
      </c>
      <c r="N277" s="8">
        <v>7.5</v>
      </c>
      <c r="O277" s="13"/>
      <c r="P277" s="28"/>
      <c r="Q277" s="13"/>
      <c r="R277" s="28"/>
    </row>
    <row r="278" spans="1:18" ht="15" outlineLevel="3">
      <c r="A278" s="6" t="s">
        <v>47</v>
      </c>
      <c r="B278" s="6" t="s">
        <v>246</v>
      </c>
      <c r="C278" s="6" t="s">
        <v>248</v>
      </c>
      <c r="D278" s="7">
        <v>14</v>
      </c>
      <c r="E278" s="7">
        <v>364</v>
      </c>
      <c r="F278" s="8">
        <v>14.29</v>
      </c>
      <c r="G278" s="7">
        <v>517</v>
      </c>
      <c r="H278" s="8">
        <v>7.53</v>
      </c>
      <c r="I278" s="8">
        <v>21.82</v>
      </c>
      <c r="J278" s="7">
        <v>542</v>
      </c>
      <c r="K278" s="8">
        <v>22.41</v>
      </c>
      <c r="L278" s="7">
        <v>818</v>
      </c>
      <c r="M278" s="8">
        <v>11.9</v>
      </c>
      <c r="N278" s="8">
        <v>34.31</v>
      </c>
      <c r="O278" s="13"/>
      <c r="P278" s="28"/>
      <c r="Q278" s="13"/>
      <c r="R278" s="28"/>
    </row>
    <row r="279" spans="1:18" ht="15" outlineLevel="3">
      <c r="A279" s="6" t="s">
        <v>47</v>
      </c>
      <c r="B279" s="6" t="s">
        <v>246</v>
      </c>
      <c r="C279" s="6" t="s">
        <v>249</v>
      </c>
      <c r="D279" s="7">
        <v>5</v>
      </c>
      <c r="E279" s="7">
        <v>172</v>
      </c>
      <c r="F279" s="8">
        <v>7.16</v>
      </c>
      <c r="G279" s="7">
        <v>66</v>
      </c>
      <c r="H279" s="8">
        <v>0.91</v>
      </c>
      <c r="I279" s="8">
        <v>8.07</v>
      </c>
      <c r="J279" s="7">
        <v>350</v>
      </c>
      <c r="K279" s="8">
        <v>13.5</v>
      </c>
      <c r="L279" s="7">
        <v>108</v>
      </c>
      <c r="M279" s="8">
        <v>1.51</v>
      </c>
      <c r="N279" s="8">
        <v>15.01</v>
      </c>
      <c r="O279" s="13"/>
      <c r="P279" s="28"/>
      <c r="Q279" s="13"/>
      <c r="R279" s="28"/>
    </row>
    <row r="280" spans="1:18" ht="15" outlineLevel="2">
      <c r="A280" s="9"/>
      <c r="B280" s="9" t="s">
        <v>382</v>
      </c>
      <c r="C280" s="9"/>
      <c r="D280" s="11">
        <f aca="true" t="shared" si="93" ref="D280:N280">SUBTOTAL(9,D277:D279)</f>
        <v>22</v>
      </c>
      <c r="E280" s="11">
        <f t="shared" si="93"/>
        <v>576</v>
      </c>
      <c r="F280" s="12">
        <f t="shared" si="93"/>
        <v>23.34</v>
      </c>
      <c r="G280" s="11">
        <f t="shared" si="93"/>
        <v>680</v>
      </c>
      <c r="H280" s="12">
        <f t="shared" si="93"/>
        <v>10.01</v>
      </c>
      <c r="I280" s="12">
        <f t="shared" si="93"/>
        <v>33.35</v>
      </c>
      <c r="J280" s="11">
        <f t="shared" si="93"/>
        <v>992</v>
      </c>
      <c r="K280" s="12">
        <f t="shared" si="93"/>
        <v>40.53</v>
      </c>
      <c r="L280" s="11">
        <f t="shared" si="93"/>
        <v>1109</v>
      </c>
      <c r="M280" s="12">
        <f t="shared" si="93"/>
        <v>16.290000000000003</v>
      </c>
      <c r="N280" s="12">
        <f t="shared" si="93"/>
        <v>56.82</v>
      </c>
      <c r="O280" s="13"/>
      <c r="P280" s="28"/>
      <c r="Q280" s="13"/>
      <c r="R280" s="28"/>
    </row>
    <row r="281" spans="1:18" ht="15" outlineLevel="3">
      <c r="A281" s="6" t="s">
        <v>47</v>
      </c>
      <c r="B281" s="6" t="s">
        <v>250</v>
      </c>
      <c r="C281" s="6" t="s">
        <v>251</v>
      </c>
      <c r="D281" s="7">
        <v>8</v>
      </c>
      <c r="E281" s="7">
        <v>678</v>
      </c>
      <c r="F281" s="8">
        <v>22.61</v>
      </c>
      <c r="G281" s="7">
        <v>205</v>
      </c>
      <c r="H281" s="8">
        <v>2.98</v>
      </c>
      <c r="I281" s="8">
        <v>25.59</v>
      </c>
      <c r="J281" s="7">
        <v>1897</v>
      </c>
      <c r="K281" s="8">
        <v>65.1</v>
      </c>
      <c r="L281" s="7">
        <v>616</v>
      </c>
      <c r="M281" s="8">
        <v>9.07</v>
      </c>
      <c r="N281" s="8">
        <v>74.17</v>
      </c>
      <c r="O281" s="13"/>
      <c r="P281" s="28"/>
      <c r="Q281" s="13"/>
      <c r="R281" s="28"/>
    </row>
    <row r="282" spans="1:18" ht="15" outlineLevel="3">
      <c r="A282" s="6" t="s">
        <v>47</v>
      </c>
      <c r="B282" s="6" t="s">
        <v>250</v>
      </c>
      <c r="C282" s="6" t="s">
        <v>252</v>
      </c>
      <c r="D282" s="7">
        <v>5</v>
      </c>
      <c r="E282" s="7">
        <v>261</v>
      </c>
      <c r="F282" s="8">
        <v>9.71</v>
      </c>
      <c r="G282" s="7">
        <v>166</v>
      </c>
      <c r="H282" s="8">
        <v>2.36</v>
      </c>
      <c r="I282" s="8">
        <v>12.07</v>
      </c>
      <c r="J282" s="7">
        <v>511</v>
      </c>
      <c r="K282" s="8">
        <v>19.04</v>
      </c>
      <c r="L282" s="7">
        <v>519</v>
      </c>
      <c r="M282" s="8">
        <v>7.53</v>
      </c>
      <c r="N282" s="8">
        <v>26.57</v>
      </c>
      <c r="O282" s="13"/>
      <c r="P282" s="28"/>
      <c r="Q282" s="13"/>
      <c r="R282" s="28"/>
    </row>
    <row r="283" spans="1:18" ht="15" outlineLevel="3">
      <c r="A283" s="6" t="s">
        <v>47</v>
      </c>
      <c r="B283" s="6" t="s">
        <v>250</v>
      </c>
      <c r="C283" s="6" t="s">
        <v>253</v>
      </c>
      <c r="D283" s="7">
        <v>15</v>
      </c>
      <c r="E283" s="7">
        <v>705</v>
      </c>
      <c r="F283" s="8">
        <v>23.99</v>
      </c>
      <c r="G283" s="7">
        <v>356</v>
      </c>
      <c r="H283" s="8">
        <v>5.11</v>
      </c>
      <c r="I283" s="8">
        <v>29.1</v>
      </c>
      <c r="J283" s="7">
        <v>1366</v>
      </c>
      <c r="K283" s="8">
        <v>46.03</v>
      </c>
      <c r="L283" s="7">
        <v>716</v>
      </c>
      <c r="M283" s="8">
        <v>10.3</v>
      </c>
      <c r="N283" s="8">
        <v>56.33</v>
      </c>
      <c r="O283" s="13"/>
      <c r="P283" s="28"/>
      <c r="Q283" s="13"/>
      <c r="R283" s="28"/>
    </row>
    <row r="284" spans="1:18" ht="15" outlineLevel="3">
      <c r="A284" s="6" t="s">
        <v>47</v>
      </c>
      <c r="B284" s="6" t="s">
        <v>250</v>
      </c>
      <c r="C284" s="6" t="s">
        <v>47</v>
      </c>
      <c r="D284" s="7">
        <v>54</v>
      </c>
      <c r="E284" s="7">
        <v>2405</v>
      </c>
      <c r="F284" s="8">
        <v>87.93</v>
      </c>
      <c r="G284" s="7">
        <v>1325</v>
      </c>
      <c r="H284" s="8">
        <v>19.41</v>
      </c>
      <c r="I284" s="8">
        <v>107.34</v>
      </c>
      <c r="J284" s="7">
        <v>4518</v>
      </c>
      <c r="K284" s="8">
        <v>161.95</v>
      </c>
      <c r="L284" s="7">
        <v>2784</v>
      </c>
      <c r="M284" s="8">
        <v>40.53</v>
      </c>
      <c r="N284" s="8">
        <v>202.48</v>
      </c>
      <c r="O284" s="13"/>
      <c r="P284" s="28"/>
      <c r="Q284" s="13"/>
      <c r="R284" s="28"/>
    </row>
    <row r="285" spans="1:18" ht="15" outlineLevel="2">
      <c r="A285" s="9"/>
      <c r="B285" s="9" t="s">
        <v>383</v>
      </c>
      <c r="C285" s="9"/>
      <c r="D285" s="11">
        <f aca="true" t="shared" si="94" ref="D285:N285">SUBTOTAL(9,D281:D284)</f>
        <v>82</v>
      </c>
      <c r="E285" s="11">
        <f t="shared" si="94"/>
        <v>4049</v>
      </c>
      <c r="F285" s="12">
        <f t="shared" si="94"/>
        <v>144.24</v>
      </c>
      <c r="G285" s="11">
        <f t="shared" si="94"/>
        <v>2052</v>
      </c>
      <c r="H285" s="12">
        <f t="shared" si="94"/>
        <v>29.86</v>
      </c>
      <c r="I285" s="12">
        <f t="shared" si="94"/>
        <v>174.1</v>
      </c>
      <c r="J285" s="11">
        <f t="shared" si="94"/>
        <v>8292</v>
      </c>
      <c r="K285" s="12">
        <f t="shared" si="94"/>
        <v>292.12</v>
      </c>
      <c r="L285" s="11">
        <f t="shared" si="94"/>
        <v>4635</v>
      </c>
      <c r="M285" s="12">
        <f t="shared" si="94"/>
        <v>67.43</v>
      </c>
      <c r="N285" s="12">
        <f t="shared" si="94"/>
        <v>359.54999999999995</v>
      </c>
      <c r="O285" s="13"/>
      <c r="P285" s="28"/>
      <c r="Q285" s="13"/>
      <c r="R285" s="28"/>
    </row>
    <row r="286" spans="1:18" ht="15" outlineLevel="1">
      <c r="A286" s="9" t="s">
        <v>323</v>
      </c>
      <c r="B286" s="9"/>
      <c r="C286" s="9"/>
      <c r="D286" s="11">
        <f aca="true" t="shared" si="95" ref="D286:N286">SUBTOTAL(9,D272:D284)</f>
        <v>135</v>
      </c>
      <c r="E286" s="11">
        <f t="shared" si="95"/>
        <v>7814</v>
      </c>
      <c r="F286" s="12">
        <f t="shared" si="95"/>
        <v>268.74</v>
      </c>
      <c r="G286" s="11">
        <f t="shared" si="95"/>
        <v>3683</v>
      </c>
      <c r="H286" s="12">
        <f t="shared" si="95"/>
        <v>53.34</v>
      </c>
      <c r="I286" s="12">
        <f t="shared" si="95"/>
        <v>322.08</v>
      </c>
      <c r="J286" s="11">
        <f t="shared" si="95"/>
        <v>15786</v>
      </c>
      <c r="K286" s="12">
        <f t="shared" si="95"/>
        <v>537.55</v>
      </c>
      <c r="L286" s="11">
        <f t="shared" si="95"/>
        <v>7390</v>
      </c>
      <c r="M286" s="12">
        <f t="shared" si="95"/>
        <v>107.28</v>
      </c>
      <c r="N286" s="12">
        <f t="shared" si="95"/>
        <v>644.8299999999999</v>
      </c>
      <c r="O286" s="11">
        <v>223593</v>
      </c>
      <c r="P286" s="12">
        <f>(J286/O286)*100</f>
        <v>7.0601494680066015</v>
      </c>
      <c r="Q286" s="11">
        <v>246636</v>
      </c>
      <c r="R286" s="12">
        <f>(J286/Q286)*100</f>
        <v>6.400525470734199</v>
      </c>
    </row>
    <row r="287" spans="1:18" ht="15" outlineLevel="3">
      <c r="A287" s="6" t="s">
        <v>254</v>
      </c>
      <c r="B287" s="6" t="s">
        <v>255</v>
      </c>
      <c r="C287" s="6" t="s">
        <v>256</v>
      </c>
      <c r="D287" s="7">
        <v>11</v>
      </c>
      <c r="E287" s="7">
        <v>464</v>
      </c>
      <c r="F287" s="8">
        <v>15.34</v>
      </c>
      <c r="G287" s="7">
        <v>635</v>
      </c>
      <c r="H287" s="8">
        <v>8.89</v>
      </c>
      <c r="I287" s="8">
        <v>24.23</v>
      </c>
      <c r="J287" s="7">
        <v>1026</v>
      </c>
      <c r="K287" s="8">
        <v>37.11</v>
      </c>
      <c r="L287" s="7">
        <v>3349</v>
      </c>
      <c r="M287" s="8">
        <v>44.58</v>
      </c>
      <c r="N287" s="8">
        <v>81.69</v>
      </c>
      <c r="O287" s="13"/>
      <c r="P287" s="28"/>
      <c r="Q287" s="13"/>
      <c r="R287" s="28"/>
    </row>
    <row r="288" spans="1:18" ht="15" outlineLevel="3">
      <c r="A288" s="6" t="s">
        <v>254</v>
      </c>
      <c r="B288" s="6" t="s">
        <v>255</v>
      </c>
      <c r="C288" s="6" t="s">
        <v>257</v>
      </c>
      <c r="D288" s="7">
        <v>34</v>
      </c>
      <c r="E288" s="7">
        <v>881</v>
      </c>
      <c r="F288" s="8">
        <v>34.49</v>
      </c>
      <c r="G288" s="7">
        <v>1310</v>
      </c>
      <c r="H288" s="8">
        <v>18.91</v>
      </c>
      <c r="I288" s="8">
        <v>53.4</v>
      </c>
      <c r="J288" s="7">
        <v>1764</v>
      </c>
      <c r="K288" s="8">
        <v>67.2</v>
      </c>
      <c r="L288" s="7">
        <v>3762</v>
      </c>
      <c r="M288" s="8">
        <v>51.72</v>
      </c>
      <c r="N288" s="8">
        <v>118.92</v>
      </c>
      <c r="O288" s="13"/>
      <c r="P288" s="28"/>
      <c r="Q288" s="13"/>
      <c r="R288" s="28"/>
    </row>
    <row r="289" spans="1:18" ht="15" outlineLevel="3">
      <c r="A289" s="6" t="s">
        <v>254</v>
      </c>
      <c r="B289" s="6" t="s">
        <v>255</v>
      </c>
      <c r="C289" s="6" t="s">
        <v>258</v>
      </c>
      <c r="D289" s="7">
        <v>33</v>
      </c>
      <c r="E289" s="7">
        <v>1101</v>
      </c>
      <c r="F289" s="8">
        <v>43.43</v>
      </c>
      <c r="G289" s="7">
        <v>1769</v>
      </c>
      <c r="H289" s="8">
        <v>26.57</v>
      </c>
      <c r="I289" s="8">
        <v>70</v>
      </c>
      <c r="J289" s="7">
        <v>1956</v>
      </c>
      <c r="K289" s="8">
        <v>77.56</v>
      </c>
      <c r="L289" s="7">
        <v>4197</v>
      </c>
      <c r="M289" s="8">
        <v>61.28</v>
      </c>
      <c r="N289" s="8">
        <v>138.84</v>
      </c>
      <c r="O289" s="13"/>
      <c r="P289" s="28"/>
      <c r="Q289" s="13"/>
      <c r="R289" s="28"/>
    </row>
    <row r="290" spans="1:18" ht="15" outlineLevel="2">
      <c r="A290" s="9"/>
      <c r="B290" s="9" t="s">
        <v>384</v>
      </c>
      <c r="C290" s="9"/>
      <c r="D290" s="11">
        <f aca="true" t="shared" si="96" ref="D290:N290">SUBTOTAL(9,D287:D289)</f>
        <v>78</v>
      </c>
      <c r="E290" s="11">
        <f t="shared" si="96"/>
        <v>2446</v>
      </c>
      <c r="F290" s="12">
        <f t="shared" si="96"/>
        <v>93.25999999999999</v>
      </c>
      <c r="G290" s="11">
        <f t="shared" si="96"/>
        <v>3714</v>
      </c>
      <c r="H290" s="12">
        <f t="shared" si="96"/>
        <v>54.370000000000005</v>
      </c>
      <c r="I290" s="12">
        <f t="shared" si="96"/>
        <v>147.63</v>
      </c>
      <c r="J290" s="11">
        <f t="shared" si="96"/>
        <v>4746</v>
      </c>
      <c r="K290" s="12">
        <f t="shared" si="96"/>
        <v>181.87</v>
      </c>
      <c r="L290" s="11">
        <f t="shared" si="96"/>
        <v>11308</v>
      </c>
      <c r="M290" s="12">
        <f t="shared" si="96"/>
        <v>157.57999999999998</v>
      </c>
      <c r="N290" s="12">
        <f t="shared" si="96"/>
        <v>339.45000000000005</v>
      </c>
      <c r="O290" s="13"/>
      <c r="P290" s="28"/>
      <c r="Q290" s="13"/>
      <c r="R290" s="28"/>
    </row>
    <row r="291" spans="1:18" ht="15" outlineLevel="1">
      <c r="A291" s="9" t="s">
        <v>324</v>
      </c>
      <c r="B291" s="9"/>
      <c r="C291" s="9"/>
      <c r="D291" s="11">
        <f aca="true" t="shared" si="97" ref="D291:N291">SUBTOTAL(9,D287:D289)</f>
        <v>78</v>
      </c>
      <c r="E291" s="11">
        <f t="shared" si="97"/>
        <v>2446</v>
      </c>
      <c r="F291" s="12">
        <f t="shared" si="97"/>
        <v>93.25999999999999</v>
      </c>
      <c r="G291" s="11">
        <f t="shared" si="97"/>
        <v>3714</v>
      </c>
      <c r="H291" s="12">
        <f t="shared" si="97"/>
        <v>54.370000000000005</v>
      </c>
      <c r="I291" s="12">
        <f t="shared" si="97"/>
        <v>147.63</v>
      </c>
      <c r="J291" s="11">
        <f t="shared" si="97"/>
        <v>4746</v>
      </c>
      <c r="K291" s="12">
        <f t="shared" si="97"/>
        <v>181.87</v>
      </c>
      <c r="L291" s="11">
        <f t="shared" si="97"/>
        <v>11308</v>
      </c>
      <c r="M291" s="12">
        <f t="shared" si="97"/>
        <v>157.57999999999998</v>
      </c>
      <c r="N291" s="12">
        <f t="shared" si="97"/>
        <v>339.45000000000005</v>
      </c>
      <c r="O291" s="11">
        <v>140481</v>
      </c>
      <c r="P291" s="12">
        <f>(J291/O291)*100</f>
        <v>3.378392807568283</v>
      </c>
      <c r="Q291" s="11">
        <v>165403</v>
      </c>
      <c r="R291" s="12">
        <f>(J291/Q291)*100</f>
        <v>2.869355453044987</v>
      </c>
    </row>
    <row r="292" spans="1:18" ht="15" outlineLevel="3">
      <c r="A292" s="6" t="s">
        <v>82</v>
      </c>
      <c r="B292" s="6" t="s">
        <v>81</v>
      </c>
      <c r="C292" s="6" t="s">
        <v>83</v>
      </c>
      <c r="D292" s="7">
        <v>15</v>
      </c>
      <c r="E292" s="7">
        <v>270</v>
      </c>
      <c r="F292" s="8">
        <v>10.01</v>
      </c>
      <c r="G292" s="7">
        <v>715</v>
      </c>
      <c r="H292" s="8">
        <v>10.86</v>
      </c>
      <c r="I292" s="8">
        <v>20.87</v>
      </c>
      <c r="J292" s="7">
        <v>806</v>
      </c>
      <c r="K292" s="8">
        <v>26.65</v>
      </c>
      <c r="L292" s="7">
        <v>905</v>
      </c>
      <c r="M292" s="8">
        <v>13.93</v>
      </c>
      <c r="N292" s="8">
        <v>40.58</v>
      </c>
      <c r="O292" s="13"/>
      <c r="P292" s="28"/>
      <c r="Q292" s="13"/>
      <c r="R292" s="28"/>
    </row>
    <row r="293" spans="1:18" ht="15" outlineLevel="2">
      <c r="A293" s="9"/>
      <c r="B293" s="9" t="s">
        <v>365</v>
      </c>
      <c r="C293" s="9"/>
      <c r="D293" s="11">
        <f aca="true" t="shared" si="98" ref="D293:N293">SUBTOTAL(9,D292:D292)</f>
        <v>15</v>
      </c>
      <c r="E293" s="11">
        <f t="shared" si="98"/>
        <v>270</v>
      </c>
      <c r="F293" s="12">
        <f t="shared" si="98"/>
        <v>10.01</v>
      </c>
      <c r="G293" s="11">
        <f t="shared" si="98"/>
        <v>715</v>
      </c>
      <c r="H293" s="12">
        <f t="shared" si="98"/>
        <v>10.86</v>
      </c>
      <c r="I293" s="12">
        <f t="shared" si="98"/>
        <v>20.87</v>
      </c>
      <c r="J293" s="11">
        <f t="shared" si="98"/>
        <v>806</v>
      </c>
      <c r="K293" s="12">
        <f t="shared" si="98"/>
        <v>26.65</v>
      </c>
      <c r="L293" s="11">
        <f t="shared" si="98"/>
        <v>905</v>
      </c>
      <c r="M293" s="12">
        <f t="shared" si="98"/>
        <v>13.93</v>
      </c>
      <c r="N293" s="12">
        <f t="shared" si="98"/>
        <v>40.58</v>
      </c>
      <c r="O293" s="13"/>
      <c r="P293" s="28"/>
      <c r="Q293" s="13"/>
      <c r="R293" s="28"/>
    </row>
    <row r="294" spans="1:18" ht="15" outlineLevel="3">
      <c r="A294" s="6" t="s">
        <v>82</v>
      </c>
      <c r="B294" s="6" t="s">
        <v>123</v>
      </c>
      <c r="C294" s="6" t="s">
        <v>124</v>
      </c>
      <c r="D294" s="7">
        <v>4</v>
      </c>
      <c r="E294" s="7">
        <v>116</v>
      </c>
      <c r="F294" s="8">
        <v>3.5</v>
      </c>
      <c r="G294" s="7">
        <v>102</v>
      </c>
      <c r="H294" s="8">
        <v>1.51</v>
      </c>
      <c r="I294" s="8">
        <v>5.01</v>
      </c>
      <c r="J294" s="7">
        <v>323</v>
      </c>
      <c r="K294" s="8">
        <v>9.4</v>
      </c>
      <c r="L294" s="7">
        <v>235</v>
      </c>
      <c r="M294" s="8">
        <v>3.73</v>
      </c>
      <c r="N294" s="8">
        <v>13.13</v>
      </c>
      <c r="O294" s="13"/>
      <c r="P294" s="28"/>
      <c r="Q294" s="13"/>
      <c r="R294" s="28"/>
    </row>
    <row r="295" spans="1:18" ht="15" outlineLevel="3">
      <c r="A295" s="6" t="s">
        <v>82</v>
      </c>
      <c r="B295" s="6" t="s">
        <v>123</v>
      </c>
      <c r="C295" s="6" t="s">
        <v>125</v>
      </c>
      <c r="D295" s="7">
        <v>5</v>
      </c>
      <c r="E295" s="7">
        <v>60</v>
      </c>
      <c r="F295" s="8">
        <v>2.31</v>
      </c>
      <c r="G295" s="7">
        <v>368</v>
      </c>
      <c r="H295" s="8">
        <v>5</v>
      </c>
      <c r="I295" s="8">
        <v>7.31</v>
      </c>
      <c r="J295" s="7">
        <v>207</v>
      </c>
      <c r="K295" s="8">
        <v>8.57</v>
      </c>
      <c r="L295" s="7">
        <v>1114</v>
      </c>
      <c r="M295" s="8">
        <v>15.2</v>
      </c>
      <c r="N295" s="8">
        <v>23.77</v>
      </c>
      <c r="O295" s="13"/>
      <c r="P295" s="28"/>
      <c r="Q295" s="13"/>
      <c r="R295" s="28"/>
    </row>
    <row r="296" spans="1:18" ht="15" outlineLevel="3">
      <c r="A296" s="6" t="s">
        <v>82</v>
      </c>
      <c r="B296" s="6" t="s">
        <v>123</v>
      </c>
      <c r="C296" s="6" t="s">
        <v>126</v>
      </c>
      <c r="D296" s="7">
        <v>7</v>
      </c>
      <c r="E296" s="7">
        <v>236</v>
      </c>
      <c r="F296" s="8">
        <v>8.07</v>
      </c>
      <c r="G296" s="7">
        <v>363</v>
      </c>
      <c r="H296" s="8">
        <v>5.11</v>
      </c>
      <c r="I296" s="8">
        <v>13.18</v>
      </c>
      <c r="J296" s="7">
        <v>329</v>
      </c>
      <c r="K296" s="8">
        <v>11.41</v>
      </c>
      <c r="L296" s="7">
        <v>696</v>
      </c>
      <c r="M296" s="8">
        <v>9.87</v>
      </c>
      <c r="N296" s="8">
        <v>21.28</v>
      </c>
      <c r="O296" s="13"/>
      <c r="P296" s="28"/>
      <c r="Q296" s="13"/>
      <c r="R296" s="28"/>
    </row>
    <row r="297" spans="1:18" ht="15" outlineLevel="3">
      <c r="A297" s="6" t="s">
        <v>82</v>
      </c>
      <c r="B297" s="6" t="s">
        <v>123</v>
      </c>
      <c r="C297" s="6" t="s">
        <v>127</v>
      </c>
      <c r="D297" s="7">
        <v>3</v>
      </c>
      <c r="E297" s="7">
        <v>83</v>
      </c>
      <c r="F297" s="8">
        <v>3.76</v>
      </c>
      <c r="G297" s="7">
        <v>243</v>
      </c>
      <c r="H297" s="8">
        <v>3.67</v>
      </c>
      <c r="I297" s="8">
        <v>7.43</v>
      </c>
      <c r="J297" s="7">
        <v>160</v>
      </c>
      <c r="K297" s="8">
        <v>7.2</v>
      </c>
      <c r="L297" s="7">
        <v>379</v>
      </c>
      <c r="M297" s="8">
        <v>5.76</v>
      </c>
      <c r="N297" s="8">
        <v>12.96</v>
      </c>
      <c r="O297" s="13"/>
      <c r="P297" s="28"/>
      <c r="Q297" s="13"/>
      <c r="R297" s="28"/>
    </row>
    <row r="298" spans="1:18" ht="15" outlineLevel="3">
      <c r="A298" s="6" t="s">
        <v>82</v>
      </c>
      <c r="B298" s="6" t="s">
        <v>123</v>
      </c>
      <c r="C298" s="6" t="s">
        <v>128</v>
      </c>
      <c r="D298" s="7">
        <v>11</v>
      </c>
      <c r="E298" s="7">
        <v>577</v>
      </c>
      <c r="F298" s="8">
        <v>16.76</v>
      </c>
      <c r="G298" s="7">
        <v>534</v>
      </c>
      <c r="H298" s="8">
        <v>7.69</v>
      </c>
      <c r="I298" s="8">
        <v>24.45</v>
      </c>
      <c r="J298" s="7">
        <v>719</v>
      </c>
      <c r="K298" s="8">
        <v>21.37</v>
      </c>
      <c r="L298" s="7">
        <v>871</v>
      </c>
      <c r="M298" s="8">
        <v>12.72</v>
      </c>
      <c r="N298" s="8">
        <v>34.09</v>
      </c>
      <c r="O298" s="13"/>
      <c r="P298" s="28"/>
      <c r="Q298" s="13"/>
      <c r="R298" s="28"/>
    </row>
    <row r="299" spans="1:18" ht="15" outlineLevel="2">
      <c r="A299" s="9"/>
      <c r="B299" s="9" t="s">
        <v>385</v>
      </c>
      <c r="C299" s="9"/>
      <c r="D299" s="11">
        <f aca="true" t="shared" si="99" ref="D299:N299">SUBTOTAL(9,D294:D298)</f>
        <v>30</v>
      </c>
      <c r="E299" s="11">
        <f t="shared" si="99"/>
        <v>1072</v>
      </c>
      <c r="F299" s="12">
        <f t="shared" si="99"/>
        <v>34.400000000000006</v>
      </c>
      <c r="G299" s="11">
        <f t="shared" si="99"/>
        <v>1610</v>
      </c>
      <c r="H299" s="12">
        <f t="shared" si="99"/>
        <v>22.98</v>
      </c>
      <c r="I299" s="12">
        <f t="shared" si="99"/>
        <v>57.379999999999995</v>
      </c>
      <c r="J299" s="11">
        <f t="shared" si="99"/>
        <v>1738</v>
      </c>
      <c r="K299" s="12">
        <f t="shared" si="99"/>
        <v>57.95</v>
      </c>
      <c r="L299" s="11">
        <f t="shared" si="99"/>
        <v>3295</v>
      </c>
      <c r="M299" s="12">
        <f t="shared" si="99"/>
        <v>47.279999999999994</v>
      </c>
      <c r="N299" s="12">
        <f t="shared" si="99"/>
        <v>105.23</v>
      </c>
      <c r="O299" s="13"/>
      <c r="P299" s="28"/>
      <c r="Q299" s="13"/>
      <c r="R299" s="28"/>
    </row>
    <row r="300" spans="1:18" ht="15" outlineLevel="3">
      <c r="A300" s="6" t="s">
        <v>82</v>
      </c>
      <c r="B300" s="6" t="s">
        <v>241</v>
      </c>
      <c r="C300" s="6" t="s">
        <v>242</v>
      </c>
      <c r="D300" s="7"/>
      <c r="E300" s="7"/>
      <c r="F300" s="8"/>
      <c r="G300" s="7"/>
      <c r="H300" s="8"/>
      <c r="I300" s="8"/>
      <c r="J300" s="7">
        <v>8</v>
      </c>
      <c r="K300" s="8">
        <v>0.39</v>
      </c>
      <c r="L300" s="7">
        <v>146</v>
      </c>
      <c r="M300" s="8">
        <v>2.5</v>
      </c>
      <c r="N300" s="8">
        <v>2.89</v>
      </c>
      <c r="O300" s="13"/>
      <c r="P300" s="28"/>
      <c r="Q300" s="13"/>
      <c r="R300" s="28"/>
    </row>
    <row r="301" spans="1:18" ht="15" outlineLevel="3">
      <c r="A301" s="6" t="s">
        <v>82</v>
      </c>
      <c r="B301" s="6" t="s">
        <v>241</v>
      </c>
      <c r="C301" s="6" t="s">
        <v>243</v>
      </c>
      <c r="D301" s="7">
        <v>3</v>
      </c>
      <c r="E301" s="7">
        <v>244</v>
      </c>
      <c r="F301" s="8">
        <v>9.3</v>
      </c>
      <c r="G301" s="7">
        <v>113</v>
      </c>
      <c r="H301" s="8">
        <v>1.66</v>
      </c>
      <c r="I301" s="8">
        <v>10.96</v>
      </c>
      <c r="J301" s="7">
        <v>244</v>
      </c>
      <c r="K301" s="8">
        <v>9.3</v>
      </c>
      <c r="L301" s="7">
        <v>113</v>
      </c>
      <c r="M301" s="8">
        <v>1.66</v>
      </c>
      <c r="N301" s="8">
        <v>10.96</v>
      </c>
      <c r="O301" s="13"/>
      <c r="P301" s="28"/>
      <c r="Q301" s="13"/>
      <c r="R301" s="28"/>
    </row>
    <row r="302" spans="1:18" ht="15" outlineLevel="3">
      <c r="A302" s="6" t="s">
        <v>82</v>
      </c>
      <c r="B302" s="6" t="s">
        <v>241</v>
      </c>
      <c r="C302" s="6" t="s">
        <v>244</v>
      </c>
      <c r="D302" s="7">
        <v>9</v>
      </c>
      <c r="E302" s="7">
        <v>264</v>
      </c>
      <c r="F302" s="8">
        <v>9.09</v>
      </c>
      <c r="G302" s="7">
        <v>528</v>
      </c>
      <c r="H302" s="8">
        <v>7.57</v>
      </c>
      <c r="I302" s="8">
        <v>16.66</v>
      </c>
      <c r="J302" s="7">
        <v>402</v>
      </c>
      <c r="K302" s="8">
        <v>13.11</v>
      </c>
      <c r="L302" s="7">
        <v>740</v>
      </c>
      <c r="M302" s="8">
        <v>10.64</v>
      </c>
      <c r="N302" s="8">
        <v>23.75</v>
      </c>
      <c r="O302" s="13"/>
      <c r="P302" s="28"/>
      <c r="Q302" s="13"/>
      <c r="R302" s="28"/>
    </row>
    <row r="303" spans="1:18" ht="15" outlineLevel="3">
      <c r="A303" s="6" t="s">
        <v>82</v>
      </c>
      <c r="B303" s="6" t="s">
        <v>241</v>
      </c>
      <c r="C303" s="6" t="s">
        <v>245</v>
      </c>
      <c r="D303" s="7">
        <v>4</v>
      </c>
      <c r="E303" s="7">
        <v>41</v>
      </c>
      <c r="F303" s="8">
        <v>1.74</v>
      </c>
      <c r="G303" s="7">
        <v>313</v>
      </c>
      <c r="H303" s="8">
        <v>4.94</v>
      </c>
      <c r="I303" s="8">
        <v>6.68</v>
      </c>
      <c r="J303" s="7">
        <v>41</v>
      </c>
      <c r="K303" s="8">
        <v>1.74</v>
      </c>
      <c r="L303" s="7">
        <v>313</v>
      </c>
      <c r="M303" s="8">
        <v>4.94</v>
      </c>
      <c r="N303" s="8">
        <v>6.68</v>
      </c>
      <c r="O303" s="13"/>
      <c r="P303" s="28"/>
      <c r="Q303" s="13"/>
      <c r="R303" s="28"/>
    </row>
    <row r="304" spans="1:18" ht="15" outlineLevel="2">
      <c r="A304" s="9"/>
      <c r="B304" s="9" t="s">
        <v>386</v>
      </c>
      <c r="C304" s="9"/>
      <c r="D304" s="11">
        <f aca="true" t="shared" si="100" ref="D304:N304">SUBTOTAL(9,D300:D303)</f>
        <v>16</v>
      </c>
      <c r="E304" s="11">
        <f t="shared" si="100"/>
        <v>549</v>
      </c>
      <c r="F304" s="12">
        <f t="shared" si="100"/>
        <v>20.13</v>
      </c>
      <c r="G304" s="11">
        <f t="shared" si="100"/>
        <v>954</v>
      </c>
      <c r="H304" s="12">
        <f t="shared" si="100"/>
        <v>14.170000000000002</v>
      </c>
      <c r="I304" s="12">
        <f t="shared" si="100"/>
        <v>34.3</v>
      </c>
      <c r="J304" s="11">
        <f t="shared" si="100"/>
        <v>695</v>
      </c>
      <c r="K304" s="12">
        <f t="shared" si="100"/>
        <v>24.54</v>
      </c>
      <c r="L304" s="11">
        <f t="shared" si="100"/>
        <v>1312</v>
      </c>
      <c r="M304" s="12">
        <f t="shared" si="100"/>
        <v>19.740000000000002</v>
      </c>
      <c r="N304" s="12">
        <f t="shared" si="100"/>
        <v>44.28</v>
      </c>
      <c r="O304" s="13"/>
      <c r="P304" s="28"/>
      <c r="Q304" s="13"/>
      <c r="R304" s="28"/>
    </row>
    <row r="305" spans="1:18" ht="15" outlineLevel="1">
      <c r="A305" s="9" t="s">
        <v>325</v>
      </c>
      <c r="B305" s="9"/>
      <c r="C305" s="9"/>
      <c r="D305" s="11">
        <f aca="true" t="shared" si="101" ref="D305:N305">SUBTOTAL(9,D292:D303)</f>
        <v>61</v>
      </c>
      <c r="E305" s="11">
        <f t="shared" si="101"/>
        <v>1891</v>
      </c>
      <c r="F305" s="12">
        <f t="shared" si="101"/>
        <v>64.53999999999999</v>
      </c>
      <c r="G305" s="11">
        <f t="shared" si="101"/>
        <v>3279</v>
      </c>
      <c r="H305" s="12">
        <f t="shared" si="101"/>
        <v>48.00999999999999</v>
      </c>
      <c r="I305" s="12">
        <f t="shared" si="101"/>
        <v>112.55000000000001</v>
      </c>
      <c r="J305" s="11">
        <f t="shared" si="101"/>
        <v>3239</v>
      </c>
      <c r="K305" s="12">
        <f t="shared" si="101"/>
        <v>109.14</v>
      </c>
      <c r="L305" s="11">
        <f t="shared" si="101"/>
        <v>5512</v>
      </c>
      <c r="M305" s="12">
        <f t="shared" si="101"/>
        <v>80.94999999999999</v>
      </c>
      <c r="N305" s="12">
        <f t="shared" si="101"/>
        <v>190.09</v>
      </c>
      <c r="O305" s="11">
        <v>87442</v>
      </c>
      <c r="P305" s="12">
        <f>(J305/O305)*100</f>
        <v>3.704169621005924</v>
      </c>
      <c r="Q305" s="11">
        <v>88789</v>
      </c>
      <c r="R305" s="12">
        <f>(J305/Q305)*100</f>
        <v>3.6479744112446357</v>
      </c>
    </row>
    <row r="306" spans="1:18" ht="15" outlineLevel="3">
      <c r="A306" s="6" t="s">
        <v>272</v>
      </c>
      <c r="B306" s="6" t="s">
        <v>273</v>
      </c>
      <c r="C306" s="6" t="s">
        <v>274</v>
      </c>
      <c r="D306" s="7">
        <v>16</v>
      </c>
      <c r="E306" s="7">
        <v>517</v>
      </c>
      <c r="F306" s="8">
        <v>19.07</v>
      </c>
      <c r="G306" s="7">
        <v>736</v>
      </c>
      <c r="H306" s="8">
        <v>10.62</v>
      </c>
      <c r="I306" s="8">
        <v>29.69</v>
      </c>
      <c r="J306" s="7">
        <v>794</v>
      </c>
      <c r="K306" s="8">
        <v>28.84</v>
      </c>
      <c r="L306" s="7">
        <v>1177</v>
      </c>
      <c r="M306" s="8">
        <v>16.98</v>
      </c>
      <c r="N306" s="8">
        <v>45.82</v>
      </c>
      <c r="O306" s="13"/>
      <c r="P306" s="28"/>
      <c r="Q306" s="13"/>
      <c r="R306" s="28"/>
    </row>
    <row r="307" spans="1:18" ht="15" outlineLevel="3">
      <c r="A307" s="6" t="s">
        <v>272</v>
      </c>
      <c r="B307" s="6" t="s">
        <v>273</v>
      </c>
      <c r="C307" s="6" t="s">
        <v>275</v>
      </c>
      <c r="D307" s="7">
        <v>13</v>
      </c>
      <c r="E307" s="7">
        <v>622</v>
      </c>
      <c r="F307" s="8">
        <v>21.27</v>
      </c>
      <c r="G307" s="7">
        <v>754</v>
      </c>
      <c r="H307" s="8">
        <v>10.98</v>
      </c>
      <c r="I307" s="8">
        <v>32.25</v>
      </c>
      <c r="J307" s="7">
        <v>1061</v>
      </c>
      <c r="K307" s="8">
        <v>34.93</v>
      </c>
      <c r="L307" s="7">
        <v>974</v>
      </c>
      <c r="M307" s="8">
        <v>14.14</v>
      </c>
      <c r="N307" s="8">
        <v>49.07</v>
      </c>
      <c r="O307" s="13"/>
      <c r="P307" s="28"/>
      <c r="Q307" s="13"/>
      <c r="R307" s="28"/>
    </row>
    <row r="308" spans="1:18" ht="15" outlineLevel="3">
      <c r="A308" s="6" t="s">
        <v>272</v>
      </c>
      <c r="B308" s="6" t="s">
        <v>273</v>
      </c>
      <c r="C308" s="6" t="s">
        <v>276</v>
      </c>
      <c r="D308" s="7">
        <v>23</v>
      </c>
      <c r="E308" s="7">
        <v>877</v>
      </c>
      <c r="F308" s="8">
        <v>30.27</v>
      </c>
      <c r="G308" s="7">
        <v>1101</v>
      </c>
      <c r="H308" s="8">
        <v>15.99</v>
      </c>
      <c r="I308" s="8">
        <v>46.26</v>
      </c>
      <c r="J308" s="7">
        <v>1384</v>
      </c>
      <c r="K308" s="8">
        <v>50.32</v>
      </c>
      <c r="L308" s="7">
        <v>2295</v>
      </c>
      <c r="M308" s="8">
        <v>33.29</v>
      </c>
      <c r="N308" s="8">
        <v>83.61</v>
      </c>
      <c r="O308" s="13"/>
      <c r="P308" s="28"/>
      <c r="Q308" s="13"/>
      <c r="R308" s="28"/>
    </row>
    <row r="309" spans="1:18" ht="15" outlineLevel="2">
      <c r="A309" s="9"/>
      <c r="B309" s="9" t="s">
        <v>387</v>
      </c>
      <c r="C309" s="9"/>
      <c r="D309" s="11">
        <f aca="true" t="shared" si="102" ref="D309:N309">SUBTOTAL(9,D306:D308)</f>
        <v>52</v>
      </c>
      <c r="E309" s="11">
        <f t="shared" si="102"/>
        <v>2016</v>
      </c>
      <c r="F309" s="12">
        <f t="shared" si="102"/>
        <v>70.61</v>
      </c>
      <c r="G309" s="11">
        <f t="shared" si="102"/>
        <v>2591</v>
      </c>
      <c r="H309" s="12">
        <f t="shared" si="102"/>
        <v>37.59</v>
      </c>
      <c r="I309" s="12">
        <f t="shared" si="102"/>
        <v>108.19999999999999</v>
      </c>
      <c r="J309" s="11">
        <f t="shared" si="102"/>
        <v>3239</v>
      </c>
      <c r="K309" s="12">
        <f t="shared" si="102"/>
        <v>114.09</v>
      </c>
      <c r="L309" s="11">
        <f t="shared" si="102"/>
        <v>4446</v>
      </c>
      <c r="M309" s="12">
        <f t="shared" si="102"/>
        <v>64.41</v>
      </c>
      <c r="N309" s="12">
        <f t="shared" si="102"/>
        <v>178.5</v>
      </c>
      <c r="O309" s="13"/>
      <c r="P309" s="28"/>
      <c r="Q309" s="13"/>
      <c r="R309" s="28"/>
    </row>
    <row r="310" spans="1:18" ht="15" outlineLevel="1">
      <c r="A310" s="9" t="s">
        <v>326</v>
      </c>
      <c r="B310" s="9"/>
      <c r="C310" s="9"/>
      <c r="D310" s="11">
        <f aca="true" t="shared" si="103" ref="D310:N310">SUBTOTAL(9,D306:D308)</f>
        <v>52</v>
      </c>
      <c r="E310" s="11">
        <f t="shared" si="103"/>
        <v>2016</v>
      </c>
      <c r="F310" s="12">
        <f t="shared" si="103"/>
        <v>70.61</v>
      </c>
      <c r="G310" s="11">
        <f t="shared" si="103"/>
        <v>2591</v>
      </c>
      <c r="H310" s="12">
        <f t="shared" si="103"/>
        <v>37.59</v>
      </c>
      <c r="I310" s="12">
        <f t="shared" si="103"/>
        <v>108.19999999999999</v>
      </c>
      <c r="J310" s="11">
        <f t="shared" si="103"/>
        <v>3239</v>
      </c>
      <c r="K310" s="12">
        <f t="shared" si="103"/>
        <v>114.09</v>
      </c>
      <c r="L310" s="11">
        <f t="shared" si="103"/>
        <v>4446</v>
      </c>
      <c r="M310" s="12">
        <f t="shared" si="103"/>
        <v>64.41</v>
      </c>
      <c r="N310" s="12">
        <f t="shared" si="103"/>
        <v>178.5</v>
      </c>
      <c r="O310" s="11">
        <v>63057</v>
      </c>
      <c r="P310" s="12">
        <f>(J310/O310)*100</f>
        <v>5.136622420984189</v>
      </c>
      <c r="Q310" s="11">
        <v>67600</v>
      </c>
      <c r="R310" s="12">
        <f>(J310/Q310)*100</f>
        <v>4.791420118343195</v>
      </c>
    </row>
    <row r="311" spans="1:18" ht="15">
      <c r="A311" s="14" t="s">
        <v>327</v>
      </c>
      <c r="B311" s="14"/>
      <c r="C311" s="14"/>
      <c r="D311" s="11">
        <f aca="true" t="shared" si="104" ref="D311:N311">SUBTOTAL(9,D8:D308)</f>
        <v>3050</v>
      </c>
      <c r="E311" s="11">
        <f t="shared" si="104"/>
        <v>159157</v>
      </c>
      <c r="F311" s="12">
        <f t="shared" si="104"/>
        <v>5843.190000000002</v>
      </c>
      <c r="G311" s="11">
        <f t="shared" si="104"/>
        <v>132305</v>
      </c>
      <c r="H311" s="12">
        <f t="shared" si="104"/>
        <v>1963.3499999999995</v>
      </c>
      <c r="I311" s="12">
        <f t="shared" si="104"/>
        <v>7806.54</v>
      </c>
      <c r="J311" s="11">
        <f t="shared" si="104"/>
        <v>287267</v>
      </c>
      <c r="K311" s="12">
        <f t="shared" si="104"/>
        <v>10696.839999999995</v>
      </c>
      <c r="L311" s="11">
        <f t="shared" si="104"/>
        <v>286939</v>
      </c>
      <c r="M311" s="12">
        <f t="shared" si="104"/>
        <v>4260.760000000002</v>
      </c>
      <c r="N311" s="12">
        <f t="shared" si="104"/>
        <v>14957.600000000002</v>
      </c>
      <c r="O311" s="11">
        <v>5265821</v>
      </c>
      <c r="P311" s="12">
        <f>(J311/O311)*100</f>
        <v>5.455312666343957</v>
      </c>
      <c r="Q311" s="11">
        <v>5846842</v>
      </c>
      <c r="R311" s="12">
        <f>(J311/Q311)*100</f>
        <v>4.913199296303885</v>
      </c>
    </row>
    <row r="312" spans="1:18" ht="15">
      <c r="A312" s="15" t="s">
        <v>389</v>
      </c>
      <c r="B312" s="17"/>
      <c r="C312" s="18"/>
      <c r="D312" s="18"/>
      <c r="E312" s="18"/>
      <c r="F312" s="18"/>
      <c r="G312" s="18"/>
      <c r="H312" s="18"/>
      <c r="I312" s="18"/>
      <c r="J312" s="18"/>
      <c r="K312" s="18"/>
      <c r="L312" s="18"/>
      <c r="M312" s="18"/>
      <c r="N312" s="18"/>
      <c r="O312" s="18"/>
      <c r="P312" s="18"/>
      <c r="Q312" s="18"/>
      <c r="R312" s="19"/>
    </row>
    <row r="313" spans="1:18" ht="30.75" customHeight="1">
      <c r="A313" s="16" t="s">
        <v>388</v>
      </c>
      <c r="B313" s="16"/>
      <c r="C313" s="16"/>
      <c r="D313" s="16"/>
      <c r="E313" s="16"/>
      <c r="F313" s="16"/>
      <c r="G313" s="16"/>
      <c r="H313" s="16"/>
      <c r="I313" s="16"/>
      <c r="J313" s="16"/>
      <c r="K313" s="16"/>
      <c r="L313" s="16"/>
      <c r="M313" s="16"/>
      <c r="N313" s="16"/>
      <c r="O313" s="16"/>
      <c r="P313" s="16"/>
      <c r="Q313" s="16"/>
      <c r="R313" s="16"/>
    </row>
  </sheetData>
  <sheetProtection/>
  <mergeCells count="21">
    <mergeCell ref="O5:P5"/>
    <mergeCell ref="Q5:R5"/>
    <mergeCell ref="J4:N4"/>
    <mergeCell ref="O4:R4"/>
    <mergeCell ref="D5:D6"/>
    <mergeCell ref="E5:F5"/>
    <mergeCell ref="G5:H5"/>
    <mergeCell ref="I5:I6"/>
    <mergeCell ref="J5:K5"/>
    <mergeCell ref="L5:M5"/>
    <mergeCell ref="N5:N6"/>
    <mergeCell ref="A313:R313"/>
    <mergeCell ref="A311:C311"/>
    <mergeCell ref="B312:R312"/>
    <mergeCell ref="A1:R1"/>
    <mergeCell ref="A2:R2"/>
    <mergeCell ref="A3:R3"/>
    <mergeCell ref="A4:A6"/>
    <mergeCell ref="B4:B6"/>
    <mergeCell ref="C4:C6"/>
    <mergeCell ref="D4:I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maksood</dc:creator>
  <cp:keywords/>
  <dc:description/>
  <cp:lastModifiedBy>maksood</cp:lastModifiedBy>
  <dcterms:created xsi:type="dcterms:W3CDTF">2018-11-05T09:09:30Z</dcterms:created>
  <dcterms:modified xsi:type="dcterms:W3CDTF">2018-11-05T10:00:02Z</dcterms:modified>
  <cp:category/>
  <cp:version/>
  <cp:contentType/>
  <cp:contentStatus/>
</cp:coreProperties>
</file>